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rmoore\Downloads\"/>
    </mc:Choice>
  </mc:AlternateContent>
  <xr:revisionPtr revIDLastSave="0" documentId="13_ncr:1_{8EAC2DB9-BAC0-472B-B961-9F9142D8E9E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structions" sheetId="1" r:id="rId1"/>
    <sheet name="Attendance Sheet 2024" sheetId="8" r:id="rId2"/>
    <sheet name="Attendance Sheet 2025" sheetId="4" r:id="rId3"/>
    <sheet name="Attendance Sheet 2026" sheetId="5" r:id="rId4"/>
    <sheet name="Attendance Sheet 2027" sheetId="7" r:id="rId5"/>
  </sheets>
  <definedNames>
    <definedName name="_xlnm.Print_Area" localSheetId="1">'Attendance Sheet 2024'!$A$1:$O$57</definedName>
    <definedName name="_xlnm.Print_Area" localSheetId="2">'Attendance Sheet 2025'!$A$1:$O$57</definedName>
    <definedName name="_xlnm.Print_Area" localSheetId="3">'Attendance Sheet 2026'!$A$1:$O$57</definedName>
    <definedName name="_xlnm.Print_Area" localSheetId="4">'Attendance Sheet 2027'!$A$1:$O$57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8" l="1"/>
  <c r="N51" i="8"/>
  <c r="M51" i="8"/>
  <c r="L51" i="8"/>
  <c r="K51" i="8"/>
  <c r="J51" i="8"/>
  <c r="I51" i="8"/>
  <c r="H51" i="8"/>
  <c r="G51" i="8"/>
  <c r="F51" i="8"/>
  <c r="E51" i="8"/>
  <c r="D51" i="8"/>
  <c r="C51" i="8"/>
  <c r="N50" i="8"/>
  <c r="M50" i="8"/>
  <c r="L50" i="8"/>
  <c r="K50" i="8"/>
  <c r="J50" i="8"/>
  <c r="I50" i="8"/>
  <c r="H50" i="8"/>
  <c r="G50" i="8"/>
  <c r="F50" i="8"/>
  <c r="E50" i="8"/>
  <c r="D50" i="8"/>
  <c r="C50" i="8"/>
  <c r="B48" i="8"/>
  <c r="N47" i="8"/>
  <c r="M47" i="8"/>
  <c r="L47" i="8"/>
  <c r="K47" i="8"/>
  <c r="J47" i="8"/>
  <c r="I47" i="8"/>
  <c r="H47" i="8"/>
  <c r="G47" i="8"/>
  <c r="F47" i="8"/>
  <c r="E47" i="8"/>
  <c r="D47" i="8"/>
  <c r="C47" i="8"/>
  <c r="C46" i="8"/>
  <c r="C48" i="8" s="1"/>
  <c r="S9" i="8"/>
  <c r="S8" i="8"/>
  <c r="R7" i="8"/>
  <c r="S7" i="8" s="1"/>
  <c r="R6" i="8"/>
  <c r="S6" i="8" s="1"/>
  <c r="R5" i="8"/>
  <c r="S5" i="8" s="1"/>
  <c r="C50" i="4"/>
  <c r="C52" i="8" l="1"/>
  <c r="D52" i="8" s="1"/>
  <c r="E52" i="8" s="1"/>
  <c r="F52" i="8" s="1"/>
  <c r="G52" i="8" s="1"/>
  <c r="H52" i="8" s="1"/>
  <c r="I52" i="8" s="1"/>
  <c r="J52" i="8" s="1"/>
  <c r="K52" i="8" s="1"/>
  <c r="L52" i="8" s="1"/>
  <c r="M52" i="8" s="1"/>
  <c r="N52" i="8" s="1"/>
  <c r="O50" i="8" s="1"/>
  <c r="D46" i="8"/>
  <c r="E46" i="8" s="1"/>
  <c r="F46" i="8" s="1"/>
  <c r="G46" i="8" s="1"/>
  <c r="H46" i="8" s="1"/>
  <c r="I46" i="8" s="1"/>
  <c r="J46" i="8" s="1"/>
  <c r="K46" i="8" s="1"/>
  <c r="L46" i="8" s="1"/>
  <c r="M46" i="8" s="1"/>
  <c r="N46" i="8" s="1"/>
  <c r="N50" i="7"/>
  <c r="M50" i="7"/>
  <c r="L50" i="7"/>
  <c r="K50" i="7"/>
  <c r="J50" i="7"/>
  <c r="I50" i="7"/>
  <c r="H50" i="7"/>
  <c r="G50" i="7"/>
  <c r="F50" i="7"/>
  <c r="E50" i="7"/>
  <c r="D50" i="7"/>
  <c r="C50" i="7"/>
  <c r="N50" i="5"/>
  <c r="M50" i="5"/>
  <c r="L50" i="5"/>
  <c r="K50" i="5"/>
  <c r="J50" i="5"/>
  <c r="I50" i="5"/>
  <c r="H50" i="5"/>
  <c r="G50" i="5"/>
  <c r="F50" i="5"/>
  <c r="E50" i="5"/>
  <c r="D50" i="5"/>
  <c r="C50" i="5"/>
  <c r="C46" i="4"/>
  <c r="D46" i="4" s="1"/>
  <c r="E46" i="4" s="1"/>
  <c r="F46" i="4" s="1"/>
  <c r="G46" i="4" s="1"/>
  <c r="H46" i="4" s="1"/>
  <c r="I46" i="4" s="1"/>
  <c r="J46" i="4" s="1"/>
  <c r="K46" i="4" s="1"/>
  <c r="L46" i="4" s="1"/>
  <c r="M46" i="4" s="1"/>
  <c r="N46" i="4" s="1"/>
  <c r="D50" i="4"/>
  <c r="E50" i="4"/>
  <c r="F50" i="4"/>
  <c r="G50" i="4"/>
  <c r="H50" i="4"/>
  <c r="I50" i="4"/>
  <c r="J50" i="4"/>
  <c r="K50" i="4"/>
  <c r="L50" i="4"/>
  <c r="M50" i="4"/>
  <c r="N50" i="4"/>
  <c r="S9" i="7"/>
  <c r="S8" i="7"/>
  <c r="R7" i="7"/>
  <c r="S7" i="7" s="1"/>
  <c r="R6" i="7"/>
  <c r="S6" i="7" s="1"/>
  <c r="R5" i="7"/>
  <c r="S5" i="7" s="1"/>
  <c r="D47" i="7"/>
  <c r="E46" i="7"/>
  <c r="F46" i="7" s="1"/>
  <c r="G46" i="7" s="1"/>
  <c r="H46" i="7" s="1"/>
  <c r="I46" i="7" s="1"/>
  <c r="J46" i="7" s="1"/>
  <c r="K46" i="7" s="1"/>
  <c r="L46" i="7" s="1"/>
  <c r="M46" i="7" s="1"/>
  <c r="N46" i="7" s="1"/>
  <c r="D46" i="7"/>
  <c r="C46" i="7"/>
  <c r="E46" i="5"/>
  <c r="F46" i="5" s="1"/>
  <c r="G46" i="5" s="1"/>
  <c r="H46" i="5" s="1"/>
  <c r="I46" i="5" s="1"/>
  <c r="J46" i="5" s="1"/>
  <c r="K46" i="5" s="1"/>
  <c r="L46" i="5" s="1"/>
  <c r="M46" i="5" s="1"/>
  <c r="N46" i="5" s="1"/>
  <c r="D46" i="5"/>
  <c r="C46" i="5"/>
  <c r="S9" i="5"/>
  <c r="S8" i="5"/>
  <c r="R7" i="5"/>
  <c r="S7" i="5" s="1"/>
  <c r="R6" i="5"/>
  <c r="S6" i="5" s="1"/>
  <c r="R5" i="5"/>
  <c r="S5" i="5" s="1"/>
  <c r="B48" i="5"/>
  <c r="S9" i="4"/>
  <c r="S8" i="4"/>
  <c r="R7" i="4"/>
  <c r="S7" i="4" s="1"/>
  <c r="R6" i="4"/>
  <c r="S6" i="4" s="1"/>
  <c r="R5" i="4"/>
  <c r="S5" i="4" s="1"/>
  <c r="D48" i="8" l="1"/>
  <c r="E48" i="8" s="1"/>
  <c r="F48" i="8" s="1"/>
  <c r="G48" i="8" s="1"/>
  <c r="H48" i="8" s="1"/>
  <c r="I48" i="8" s="1"/>
  <c r="J48" i="8" s="1"/>
  <c r="K48" i="8" s="1"/>
  <c r="L48" i="8" s="1"/>
  <c r="M48" i="8" s="1"/>
  <c r="N48" i="8" s="1"/>
  <c r="O46" i="8" s="1"/>
  <c r="B52" i="7"/>
  <c r="N51" i="7"/>
  <c r="M51" i="7"/>
  <c r="L51" i="7"/>
  <c r="K51" i="7"/>
  <c r="J51" i="7"/>
  <c r="I51" i="7"/>
  <c r="H51" i="7"/>
  <c r="G51" i="7"/>
  <c r="F51" i="7"/>
  <c r="E51" i="7"/>
  <c r="D51" i="7"/>
  <c r="C51" i="7"/>
  <c r="C52" i="7" s="1"/>
  <c r="B48" i="7"/>
  <c r="N47" i="7"/>
  <c r="M47" i="7"/>
  <c r="L47" i="7"/>
  <c r="K47" i="7"/>
  <c r="J47" i="7"/>
  <c r="I47" i="7"/>
  <c r="H47" i="7"/>
  <c r="G47" i="7"/>
  <c r="F47" i="7"/>
  <c r="E47" i="7"/>
  <c r="C47" i="7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N47" i="5"/>
  <c r="M47" i="5"/>
  <c r="L47" i="5"/>
  <c r="K47" i="5"/>
  <c r="J47" i="5"/>
  <c r="I47" i="5"/>
  <c r="H47" i="5"/>
  <c r="G47" i="5"/>
  <c r="F47" i="5"/>
  <c r="E47" i="5"/>
  <c r="D47" i="5"/>
  <c r="C47" i="5"/>
  <c r="B52" i="4"/>
  <c r="N51" i="4"/>
  <c r="M51" i="4"/>
  <c r="L51" i="4"/>
  <c r="K51" i="4"/>
  <c r="J51" i="4"/>
  <c r="I51" i="4"/>
  <c r="H51" i="4"/>
  <c r="G51" i="4"/>
  <c r="F51" i="4"/>
  <c r="E51" i="4"/>
  <c r="D51" i="4"/>
  <c r="C51" i="4"/>
  <c r="B48" i="4"/>
  <c r="N47" i="4"/>
  <c r="M47" i="4"/>
  <c r="L47" i="4"/>
  <c r="K47" i="4"/>
  <c r="J47" i="4"/>
  <c r="I47" i="4"/>
  <c r="H47" i="4"/>
  <c r="G47" i="4"/>
  <c r="F47" i="4"/>
  <c r="E47" i="4"/>
  <c r="D47" i="4"/>
  <c r="C47" i="4"/>
  <c r="D52" i="7" l="1"/>
  <c r="E52" i="7" s="1"/>
  <c r="F52" i="7" s="1"/>
  <c r="G52" i="7" s="1"/>
  <c r="H52" i="7" s="1"/>
  <c r="I52" i="7" s="1"/>
  <c r="J52" i="7" s="1"/>
  <c r="K52" i="7" s="1"/>
  <c r="L52" i="7" s="1"/>
  <c r="M52" i="7" s="1"/>
  <c r="N52" i="7" s="1"/>
  <c r="O50" i="7" s="1"/>
  <c r="C48" i="7"/>
  <c r="D48" i="7" s="1"/>
  <c r="E48" i="7" s="1"/>
  <c r="F48" i="7" s="1"/>
  <c r="G48" i="7" s="1"/>
  <c r="H48" i="7" s="1"/>
  <c r="I48" i="7" s="1"/>
  <c r="J48" i="7" s="1"/>
  <c r="K48" i="7" s="1"/>
  <c r="L48" i="7" s="1"/>
  <c r="M48" i="7" s="1"/>
  <c r="N48" i="7" s="1"/>
  <c r="O46" i="7" s="1"/>
  <c r="C52" i="5"/>
  <c r="D52" i="5" s="1"/>
  <c r="E52" i="5" s="1"/>
  <c r="F52" i="5" s="1"/>
  <c r="G52" i="5" s="1"/>
  <c r="H52" i="5" s="1"/>
  <c r="I52" i="5" s="1"/>
  <c r="J52" i="5" s="1"/>
  <c r="K52" i="5" s="1"/>
  <c r="L52" i="5" s="1"/>
  <c r="M52" i="5" s="1"/>
  <c r="N52" i="5" s="1"/>
  <c r="O50" i="5" s="1"/>
  <c r="C48" i="5"/>
  <c r="D48" i="5" s="1"/>
  <c r="E48" i="5" s="1"/>
  <c r="F48" i="5" s="1"/>
  <c r="G48" i="5" s="1"/>
  <c r="H48" i="5" s="1"/>
  <c r="I48" i="5" s="1"/>
  <c r="J48" i="5" s="1"/>
  <c r="K48" i="5" s="1"/>
  <c r="L48" i="5" s="1"/>
  <c r="M48" i="5" s="1"/>
  <c r="N48" i="5" s="1"/>
  <c r="O46" i="5" s="1"/>
  <c r="C52" i="4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0" i="4" s="1"/>
  <c r="C48" i="4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6" i="4" s="1"/>
</calcChain>
</file>

<file path=xl/sharedStrings.xml><?xml version="1.0" encoding="utf-8"?>
<sst xmlns="http://schemas.openxmlformats.org/spreadsheetml/2006/main" count="344" uniqueCount="104">
  <si>
    <t>Instructions</t>
  </si>
  <si>
    <t>Click here to review the Staff Vacation Policy</t>
  </si>
  <si>
    <t>All non-union employees commence accruing vacation and sick leave in the month of their date of hire.</t>
  </si>
  <si>
    <t>Using Your Attendance Sheet:</t>
  </si>
  <si>
    <t>2. In yellow box include vacation carry-over amount from previous year (max 5 days).</t>
  </si>
  <si>
    <t>3. In red box include sick-day carry-over amount from previous year (maxes out at 120 days)</t>
  </si>
  <si>
    <t>Absence Reporting Legend</t>
  </si>
  <si>
    <t>ML - Maternity leave</t>
  </si>
  <si>
    <t>PL - Parental Leave</t>
  </si>
  <si>
    <t>CL - Compassionate leave</t>
  </si>
  <si>
    <t>LWOP - Leave of absence without pay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</si>
  <si>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</si>
  <si>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</si>
  <si>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</si>
  <si>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</si>
  <si>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</si>
  <si>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</si>
  <si>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</si>
  <si>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</si>
  <si>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</si>
  <si>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</si>
  <si>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</si>
  <si>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</si>
  <si>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</si>
  <si>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</si>
  <si>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</si>
  <si>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</si>
  <si>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</si>
  <si>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</si>
  <si>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</si>
  <si>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</si>
  <si>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Brght. Fwd.</t>
  </si>
  <si>
    <t>Year:</t>
  </si>
  <si>
    <t>BAL</t>
  </si>
  <si>
    <t>VAC.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</si>
  <si>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</si>
  <si>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</si>
  <si>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</si>
  <si>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</si>
  <si>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</si>
  <si>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</si>
  <si>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</si>
  <si>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</si>
  <si>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</si>
  <si>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The above is an accurate record of my attendance for 2025</t>
  </si>
  <si>
    <t>Schedule II Vacation &amp; Sick Leave Webpage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</si>
  <si>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2025</t>
    </r>
  </si>
  <si>
    <t>Band or Level:</t>
  </si>
  <si>
    <t>8th-16th year completed: Employee earns 1.67 days per month (20 days/yr)</t>
  </si>
  <si>
    <t>17th-24th year completed: Employee earns 2.08 days per month (25 days/yr)</t>
  </si>
  <si>
    <t>1st-7th year completed: Employee earns 1.25 days per month (15 days/yr)</t>
  </si>
  <si>
    <t>25th year completed: Employee earns (1 additional day) 2.17 days per month (26 days/yr)</t>
  </si>
  <si>
    <t>26th year completed: Employee earns (1 additional day) 2.25 days per month (27 days/yr)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</si>
  <si>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2026</t>
    </r>
  </si>
  <si>
    <t>(select from dropdown)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</si>
  <si>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2027</t>
    </r>
  </si>
  <si>
    <t>vaca weeks/yr</t>
  </si>
  <si>
    <t>vaca days/yr</t>
  </si>
  <si>
    <t>vaca days/ mnth</t>
  </si>
  <si>
    <t>5 wks + 1 day</t>
  </si>
  <si>
    <t>5 wks + 2 days</t>
  </si>
  <si>
    <t>Earns</t>
  </si>
  <si>
    <t>Enter # of  days/mnth</t>
  </si>
  <si>
    <t>1. Complete daily month information with V, /V, S, /S.  This denotes full and half day uses for vacation and sick time</t>
  </si>
  <si>
    <t>4. In the blue box, choose the correct earn rate 1.25, 1.67, 2.08, 2.17, or 2.25 days a month</t>
  </si>
  <si>
    <t>5. Remove any Vacation/Sick Time accruals from rows 48 and 52 on months prior to the start date.</t>
  </si>
  <si>
    <r>
      <rPr>
        <b/>
        <sz val="12"/>
        <color theme="1"/>
        <rFont val="Calibri"/>
        <family val="2"/>
      </rPr>
      <t>Bands 1-5</t>
    </r>
    <r>
      <rPr>
        <sz val="12"/>
        <color theme="1"/>
        <rFont val="Calibri"/>
        <family val="2"/>
      </rPr>
      <t xml:space="preserve">: Sick day accrual remains at 1.5 days/month. </t>
    </r>
  </si>
  <si>
    <r>
      <rPr>
        <b/>
        <sz val="12"/>
        <color theme="1"/>
        <rFont val="Calibri"/>
        <family val="2"/>
      </rPr>
      <t>Bands 6 and up</t>
    </r>
    <r>
      <rPr>
        <sz val="12"/>
        <color theme="1"/>
        <rFont val="Calibri"/>
        <family val="2"/>
      </rPr>
      <t>: Sick day accrual must be updated to 2.5 days/month</t>
    </r>
  </si>
  <si>
    <t>Technical Staff</t>
  </si>
  <si>
    <t>Schedule II Staff</t>
  </si>
  <si>
    <r>
      <rPr>
        <b/>
        <sz val="12"/>
        <color theme="1"/>
        <rFont val="Calibri"/>
        <family val="2"/>
      </rPr>
      <t>Levels A and B</t>
    </r>
    <r>
      <rPr>
        <sz val="12"/>
        <color theme="1"/>
        <rFont val="Calibri"/>
        <family val="2"/>
      </rPr>
      <t xml:space="preserve">: Sick day accrual remains at 1.5 days/month. </t>
    </r>
  </si>
  <si>
    <r>
      <rPr>
        <b/>
        <sz val="12"/>
        <color theme="1"/>
        <rFont val="Calibri"/>
        <family val="2"/>
      </rPr>
      <t>Levels C and D</t>
    </r>
    <r>
      <rPr>
        <sz val="12"/>
        <color theme="1"/>
        <rFont val="Calibri"/>
        <family val="2"/>
      </rPr>
      <t>: Sick day accrual must be updated to 2.5 days/month</t>
    </r>
  </si>
  <si>
    <t>6. In Anniversary, include the corresponding years in the month of anniversary.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</si>
  <si>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</si>
  <si>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</si>
  <si>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</si>
  <si>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</si>
  <si>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</si>
  <si>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</si>
  <si>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</si>
  <si>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</si>
  <si>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</si>
  <si>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Band 10</t>
  </si>
  <si>
    <t>Band 11+</t>
  </si>
  <si>
    <t>Level A</t>
  </si>
  <si>
    <t>Level B</t>
  </si>
  <si>
    <t>Days</t>
  </si>
  <si>
    <t>Sick Days</t>
  </si>
  <si>
    <t>Year</t>
  </si>
  <si>
    <t>Band or Level</t>
  </si>
  <si>
    <t>Level C</t>
  </si>
  <si>
    <t>Level D</t>
  </si>
  <si>
    <t>*Note: Vacation increases start on the month of anniversary, not July 1st</t>
  </si>
  <si>
    <t>L - Late</t>
  </si>
  <si>
    <t>BL - Bereavement leave (state relationship)</t>
  </si>
  <si>
    <t>OT - Leave in lieu of overtime</t>
  </si>
  <si>
    <t>V - Vacation</t>
  </si>
  <si>
    <t>S - Sick leave</t>
  </si>
  <si>
    <t>Mh - Modified work at home</t>
  </si>
  <si>
    <t>Mo - Modified own duties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</si>
  <si>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2024</t>
    </r>
  </si>
  <si>
    <t>The above is an accurate record of my attendance for 2024</t>
  </si>
  <si>
    <t>The above is an accurate record of my attendance for 2026</t>
  </si>
  <si>
    <t>The above is an accurate record of my attendance for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</si>
</sst>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u/>
      <sz val="14"/>
      <color rgb="FF0000FF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242424"/>
      <name val="Calibri"/>
      <family val="2"/>
    </font>
    <font>
      <sz val="11"/>
      <color rgb="FFF8F8F8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  <scheme val="minor"/>
    </font>
    <font>
      <sz val="14"/>
      <color rgb="FFF8F8F8"/>
      <name val="Calibri"/>
      <family val="2"/>
    </font>
    <font>
      <sz val="10"/>
      <color rgb="FF000000"/>
      <name val="Calibri"/>
    </font>
    <font>
      <sz val="11"/>
      <name val="Calibri"/>
    </font>
    <font>
      <sz val="10"/>
      <color theme="0"/>
      <name val="Calibri"/>
    </font>
    <font>
      <sz val="9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4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4" fillId="2" borderId="13" xfId="0" applyFont="1" applyFill="1" applyBorder="1"/>
    <xf numFmtId="0" fontId="14" fillId="2" borderId="8" xfId="0" applyFont="1" applyFill="1" applyBorder="1"/>
    <xf numFmtId="0" fontId="13" fillId="4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5" borderId="1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right"/>
    </xf>
    <xf numFmtId="0" fontId="31" fillId="0" borderId="0" xfId="0" applyFont="1"/>
    <xf numFmtId="0" fontId="28" fillId="0" borderId="0" xfId="0" applyFont="1"/>
    <xf numFmtId="164" fontId="11" fillId="0" borderId="0" xfId="0" applyNumberFormat="1" applyFont="1"/>
    <xf numFmtId="0" fontId="32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33" fillId="0" borderId="30" xfId="0" applyFont="1" applyBorder="1"/>
    <xf numFmtId="0" fontId="35" fillId="0" borderId="0" xfId="0" applyFont="1"/>
    <xf numFmtId="0" fontId="36" fillId="0" borderId="25" xfId="0" applyFont="1" applyBorder="1"/>
    <xf numFmtId="0" fontId="36" fillId="0" borderId="26" xfId="0" applyFont="1" applyBorder="1"/>
    <xf numFmtId="0" fontId="36" fillId="0" borderId="23" xfId="0" applyFont="1" applyBorder="1"/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0" borderId="28" xfId="0" applyFont="1" applyBorder="1"/>
    <xf numFmtId="0" fontId="34" fillId="0" borderId="0" xfId="0" applyFont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6" fillId="0" borderId="22" xfId="0" applyFont="1" applyBorder="1" applyAlignment="1">
      <alignment vertical="center" wrapText="1"/>
    </xf>
    <xf numFmtId="0" fontId="35" fillId="0" borderId="23" xfId="0" applyFont="1" applyBorder="1" applyAlignment="1">
      <alignment vertical="center" wrapText="1"/>
    </xf>
    <xf numFmtId="0" fontId="3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7" fillId="11" borderId="31" xfId="0" applyFont="1" applyFill="1" applyBorder="1"/>
    <xf numFmtId="0" fontId="36" fillId="11" borderId="24" xfId="0" applyFont="1" applyFill="1" applyBorder="1" applyAlignment="1">
      <alignment vertical="center" wrapText="1"/>
    </xf>
    <xf numFmtId="2" fontId="36" fillId="11" borderId="27" xfId="0" applyNumberFormat="1" applyFont="1" applyFill="1" applyBorder="1"/>
    <xf numFmtId="2" fontId="36" fillId="11" borderId="29" xfId="0" applyNumberFormat="1" applyFont="1" applyFill="1" applyBorder="1"/>
    <xf numFmtId="0" fontId="5" fillId="0" borderId="32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0" fontId="1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2" fontId="0" fillId="0" borderId="0" xfId="0" applyNumberFormat="1"/>
    <xf numFmtId="0" fontId="44" fillId="0" borderId="0" xfId="0" applyFont="1"/>
    <xf numFmtId="0" fontId="5" fillId="0" borderId="32" xfId="0" applyFont="1" applyBorder="1"/>
    <xf numFmtId="0" fontId="0" fillId="0" borderId="32" xfId="0" applyBorder="1"/>
    <xf numFmtId="0" fontId="29" fillId="0" borderId="0" xfId="0" applyFont="1"/>
    <xf numFmtId="0" fontId="8" fillId="0" borderId="0" xfId="0" applyFont="1"/>
    <xf numFmtId="0" fontId="4" fillId="0" borderId="3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center" wrapText="1"/>
    </xf>
    <xf numFmtId="0" fontId="27" fillId="0" borderId="3" xfId="0" applyFont="1" applyBorder="1"/>
    <xf numFmtId="0" fontId="27" fillId="0" borderId="4" xfId="0" applyFont="1" applyBorder="1"/>
    <xf numFmtId="0" fontId="4" fillId="0" borderId="0" xfId="0" applyFont="1"/>
    <xf numFmtId="0" fontId="15" fillId="0" borderId="20" xfId="0" applyFont="1" applyBorder="1" applyAlignment="1">
      <alignment horizontal="left" vertical="center"/>
    </xf>
    <xf numFmtId="0" fontId="17" fillId="0" borderId="21" xfId="1" applyBorder="1" applyAlignment="1">
      <alignment horizontal="center"/>
    </xf>
    <xf numFmtId="0" fontId="26" fillId="2" borderId="6" xfId="0" applyFont="1" applyFill="1" applyBorder="1" applyAlignment="1">
      <alignment horizontal="right"/>
    </xf>
    <xf numFmtId="0" fontId="27" fillId="0" borderId="7" xfId="0" applyFont="1" applyBorder="1" applyAlignment="1">
      <alignment horizontal="right"/>
    </xf>
    <xf numFmtId="0" fontId="13" fillId="4" borderId="15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13" fillId="4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13" fillId="4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23" fillId="4" borderId="6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21" xfId="0" applyFont="1" applyBorder="1" applyAlignment="1">
      <alignment horizontal="right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30" fillId="0" borderId="21" xfId="0" applyNumberFormat="1" applyFont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0" fontId="46" fillId="0" borderId="8" xfId="0" applyFont="1" applyBorder="1"/>
    <xf numFmtId="0" fontId="45" fillId="5" borderId="11" xfId="0" applyFont="1" applyFill="1" applyBorder="1" applyAlignment="1">
      <alignment horizontal="center" vertical="center" wrapText="1"/>
    </xf>
    <xf numFmtId="0" fontId="45" fillId="3" borderId="11" xfId="0" applyFont="1" applyFill="1" applyBorder="1" applyAlignment="1">
      <alignment horizontal="center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0" fontId="47" fillId="5" borderId="11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6" borderId="11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6" borderId="12" xfId="0" applyFont="1" applyFill="1" applyBorder="1" applyAlignment="1">
      <alignment horizontal="center" vertical="center" wrapText="1"/>
    </xf>
    <xf numFmtId="0" fontId="45" fillId="5" borderId="12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right"/>
    </xf>
    <xf numFmtId="0" fontId="48" fillId="2" borderId="13" xfId="0" applyFont="1" applyFill="1" applyBorder="1"/>
    <xf numFmtId="0" fontId="48" fillId="2" borderId="8" xfId="0" applyFont="1" applyFill="1" applyBorder="1"/>
  </cellXfs>
  <cellStyles count="2">
    <cellStyle name="Hyperlink" xfId="1" builtinId="8"/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D9AAD13-4D37-4CF2-97F9-94739C1AA7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D0A42F21-DCE5-45E1-AE55-03975620BA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86B206B1-9CBB-43C4-AD2F-B0818499EB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A09CC693-DFFD-4E70-AB94-9824F123DA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3C5BB-6CC2-4051-ABB9-8F4898B55A1A}" name="Table1" displayName="Table1" ref="A45:B59" headerRowCount="0" totalsRowShown="0" headerRowDxfId="5" dataDxfId="4">
  <tableColumns count="2">
    <tableColumn id="1" xr3:uid="{4B28EC01-28D3-4BD1-BE3C-ED3182416291}" name="Level" headerRowDxfId="3" dataDxfId="2"/>
    <tableColumn id="2" xr3:uid="{86B9BB46-1353-4BD4-928E-998EBBCA4BE5}" name="Sick Days" headerRowDxfId="1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keheadu.ca/sites/default/files/policies_procedures/Staff%20Vacation%20Policy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keheadu.ca/faculty-and-staff/departments/services/hr/resources-for-staff/vacation-and-sick-leave-information/schedule-ii-vacation-and-sick-leav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akeheadu.ca/faculty-and-staff/departments/services/hr/resources-for-staff/vacation-and-sick-leave-information/schedule-ii-vacation-and-sick-leav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lakeheadu.ca/faculty-and-staff/departments/services/hr/resources-for-staff/vacation-and-sick-leave-information/schedule-ii-vacation-and-sick-leav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lakeheadu.ca/faculty-and-staff/departments/services/hr/resources-for-staff/vacation-and-sick-leave-information/schedule-ii-vacation-and-sick-lea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zoomScaleNormal="100" workbookViewId="0">
      <selection activeCell="I8" sqref="I8"/>
    </sheetView>
  </sheetViews>
  <sheetFormatPr defaultColWidth="14.42578125" defaultRowHeight="15" customHeight="1" x14ac:dyDescent="0.25"/>
  <cols>
    <col min="1" max="1" width="45.85546875" customWidth="1"/>
    <col min="2" max="8" width="8.7109375" customWidth="1"/>
    <col min="9" max="9" width="33.42578125" customWidth="1"/>
    <col min="10" max="17" width="8.7109375" customWidth="1"/>
    <col min="18" max="18" width="44.28515625" customWidth="1"/>
    <col min="19" max="21" width="8.7109375" customWidth="1"/>
  </cols>
  <sheetData>
    <row r="1" spans="1:26" ht="23.25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 t="s">
        <v>1</v>
      </c>
      <c r="K1" s="86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88" t="s">
        <v>2</v>
      </c>
      <c r="B2" s="89"/>
      <c r="C2" s="89"/>
      <c r="D2" s="89"/>
      <c r="E2" s="89"/>
      <c r="F2" s="89"/>
      <c r="G2" s="89"/>
      <c r="H2" s="89"/>
      <c r="I2" s="90"/>
      <c r="J2" s="86"/>
      <c r="K2" s="8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91"/>
      <c r="B3" s="86"/>
      <c r="C3" s="86"/>
      <c r="D3" s="86"/>
      <c r="E3" s="86"/>
      <c r="F3" s="86"/>
      <c r="G3" s="86"/>
      <c r="H3" s="86"/>
      <c r="I3" s="86"/>
      <c r="J3" s="86"/>
      <c r="K3" s="8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thickBot="1" x14ac:dyDescent="0.35">
      <c r="A4" s="80" t="s">
        <v>92</v>
      </c>
      <c r="B4" s="81"/>
      <c r="C4" s="81"/>
      <c r="D4" s="81"/>
      <c r="E4" s="81"/>
      <c r="F4" s="81"/>
      <c r="J4" s="86"/>
      <c r="K4" s="8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82" t="s">
        <v>50</v>
      </c>
      <c r="J5" s="86"/>
      <c r="K5" s="8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82" t="s">
        <v>48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82" t="s">
        <v>49</v>
      </c>
      <c r="B7" s="83"/>
      <c r="C7" s="83"/>
      <c r="D7" s="83"/>
      <c r="E7" s="83"/>
      <c r="F7" s="83"/>
      <c r="G7" s="83"/>
      <c r="H7" s="83"/>
      <c r="I7" s="83"/>
      <c r="J7" s="1"/>
      <c r="K7" s="1"/>
      <c r="L7" s="1"/>
      <c r="M7" s="1"/>
      <c r="N7" s="1"/>
      <c r="O7" s="3"/>
      <c r="P7" s="3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82" t="s">
        <v>51</v>
      </c>
      <c r="B8" s="82"/>
      <c r="C8" s="82"/>
      <c r="D8" s="82"/>
      <c r="E8" s="82"/>
      <c r="F8" s="82"/>
      <c r="G8" s="82"/>
      <c r="H8" s="82"/>
      <c r="I8" s="82"/>
      <c r="J8" s="1"/>
      <c r="K8" s="1"/>
      <c r="L8" s="1"/>
      <c r="M8" s="1"/>
      <c r="N8" s="1"/>
      <c r="O8" s="3"/>
      <c r="P8" s="3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82" t="s">
        <v>52</v>
      </c>
      <c r="B9" s="82"/>
      <c r="C9" s="82"/>
      <c r="D9" s="82"/>
      <c r="E9" s="82"/>
      <c r="F9" s="82"/>
      <c r="G9" s="82"/>
      <c r="H9" s="82"/>
      <c r="I9" s="82"/>
      <c r="J9" s="1"/>
      <c r="K9" s="1"/>
      <c r="L9" s="1"/>
      <c r="M9" s="1"/>
      <c r="N9" s="1"/>
      <c r="O9" s="3"/>
      <c r="P9" s="3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x14ac:dyDescent="0.3">
      <c r="A10" s="82"/>
      <c r="B10" s="82"/>
      <c r="C10" s="82"/>
      <c r="D10" s="82"/>
      <c r="E10" s="82"/>
      <c r="F10" s="82"/>
      <c r="G10" s="82"/>
      <c r="H10" s="82"/>
      <c r="I10" s="82"/>
      <c r="J10" s="1"/>
      <c r="K10" s="1"/>
      <c r="L10" s="1"/>
      <c r="M10" s="1"/>
      <c r="N10" s="1"/>
      <c r="O10" s="3"/>
      <c r="P10" s="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thickBot="1" x14ac:dyDescent="0.35">
      <c r="A11" s="72" t="s">
        <v>69</v>
      </c>
      <c r="B11" s="73"/>
      <c r="C11" s="73"/>
      <c r="D11" s="73"/>
      <c r="E11" s="73"/>
      <c r="F11" s="73"/>
      <c r="G11" s="67"/>
      <c r="H11" s="67"/>
      <c r="I11" s="67"/>
      <c r="J11" s="1"/>
      <c r="K11" s="1"/>
      <c r="L11" s="1"/>
      <c r="M11" s="1"/>
      <c r="N11" s="1"/>
      <c r="O11" s="3"/>
      <c r="P11" s="3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83" t="s">
        <v>66</v>
      </c>
      <c r="B12" s="82"/>
      <c r="C12" s="82"/>
      <c r="D12" s="82"/>
      <c r="E12" s="82"/>
      <c r="F12" s="82"/>
      <c r="G12" s="82"/>
      <c r="H12" s="82"/>
      <c r="I12" s="82"/>
      <c r="J12" s="1"/>
      <c r="K12" s="1"/>
      <c r="L12" s="1"/>
      <c r="M12" s="1"/>
      <c r="N12" s="1"/>
      <c r="O12" s="3"/>
      <c r="P12" s="3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83" t="s">
        <v>67</v>
      </c>
      <c r="B13" s="41"/>
      <c r="C13" s="41"/>
      <c r="D13" s="41"/>
      <c r="E13" s="41"/>
      <c r="F13" s="41"/>
      <c r="G13" s="41"/>
      <c r="H13" s="41"/>
      <c r="I13" s="41"/>
      <c r="J13" s="1"/>
      <c r="K13" s="1"/>
      <c r="L13" s="1"/>
      <c r="M13" s="1"/>
      <c r="N13" s="1"/>
      <c r="O13" s="3"/>
      <c r="P13" s="3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66"/>
      <c r="B14" s="65"/>
      <c r="C14" s="65"/>
      <c r="D14" s="65"/>
      <c r="E14" s="65"/>
      <c r="F14" s="65"/>
      <c r="G14" s="65"/>
      <c r="H14" s="65"/>
      <c r="I14" s="65"/>
      <c r="J14" s="1"/>
      <c r="K14" s="1"/>
      <c r="L14" s="1"/>
      <c r="M14" s="1"/>
      <c r="N14" s="1"/>
      <c r="O14" s="3"/>
      <c r="P14" s="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thickBot="1" x14ac:dyDescent="0.35">
      <c r="A15" s="72" t="s">
        <v>68</v>
      </c>
      <c r="B15" s="73"/>
      <c r="C15" s="73"/>
      <c r="D15" s="73"/>
      <c r="E15" s="73"/>
      <c r="F15" s="73"/>
      <c r="G15" s="65"/>
      <c r="H15" s="65"/>
      <c r="I15" s="65"/>
      <c r="J15" s="1"/>
      <c r="K15" s="1"/>
      <c r="L15" s="1"/>
      <c r="M15" s="1"/>
      <c r="N15" s="1"/>
      <c r="O15" s="3"/>
      <c r="P15" s="3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x14ac:dyDescent="0.3">
      <c r="A16" s="83" t="s">
        <v>70</v>
      </c>
      <c r="B16" s="82"/>
      <c r="C16" s="82"/>
      <c r="D16" s="82"/>
      <c r="E16" s="82"/>
      <c r="F16" s="82"/>
      <c r="G16" s="82"/>
      <c r="H16" s="82"/>
      <c r="I16" s="82"/>
      <c r="J16" s="1"/>
      <c r="K16" s="1"/>
      <c r="L16" s="1"/>
      <c r="M16" s="1"/>
      <c r="N16" s="1"/>
      <c r="O16" s="3"/>
      <c r="P16" s="3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83" t="s">
        <v>71</v>
      </c>
      <c r="B17" s="41"/>
      <c r="C17" s="41"/>
      <c r="D17" s="41"/>
      <c r="E17" s="41"/>
      <c r="F17" s="41"/>
      <c r="G17" s="41"/>
      <c r="H17" s="41"/>
      <c r="I17" s="41"/>
      <c r="J17" s="1"/>
      <c r="K17" s="1"/>
      <c r="L17" s="1"/>
      <c r="M17" s="1"/>
      <c r="N17" s="1"/>
      <c r="O17" s="3"/>
      <c r="P17" s="3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66"/>
      <c r="B18" s="65"/>
      <c r="C18" s="65"/>
      <c r="D18" s="65"/>
      <c r="E18" s="65"/>
      <c r="F18" s="65"/>
      <c r="G18" s="65"/>
      <c r="H18" s="65"/>
      <c r="I18" s="65"/>
      <c r="J18" s="1"/>
      <c r="K18" s="1"/>
      <c r="L18" s="1"/>
      <c r="M18" s="1"/>
      <c r="N18" s="1"/>
      <c r="O18" s="3"/>
      <c r="P18" s="3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thickBot="1" x14ac:dyDescent="0.35">
      <c r="A19" s="80" t="s">
        <v>3</v>
      </c>
      <c r="B19" s="81"/>
      <c r="C19" s="81"/>
      <c r="D19" s="81"/>
      <c r="E19" s="81"/>
      <c r="F19" s="8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41" customFormat="1" ht="15.75" x14ac:dyDescent="0.25">
      <c r="A20" s="83" t="s">
        <v>63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s="41" customFormat="1" ht="15.75" x14ac:dyDescent="0.25">
      <c r="A21" s="83" t="s">
        <v>4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s="41" customFormat="1" ht="15.75" x14ac:dyDescent="0.25">
      <c r="A22" s="83" t="s">
        <v>5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s="41" customFormat="1" ht="15.75" x14ac:dyDescent="0.25">
      <c r="A23" s="83" t="s">
        <v>64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s="41" customFormat="1" ht="15.75" x14ac:dyDescent="0.25">
      <c r="A24" s="83" t="s">
        <v>65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s="41" customFormat="1" ht="15.75" x14ac:dyDescent="0.25">
      <c r="A25" s="83" t="s">
        <v>72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8.75" x14ac:dyDescent="0.3">
      <c r="A26" s="1"/>
      <c r="B26" s="1"/>
      <c r="C26" s="1"/>
      <c r="D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thickBot="1" x14ac:dyDescent="0.35">
      <c r="A27" s="80" t="s">
        <v>6</v>
      </c>
      <c r="B27" s="84"/>
      <c r="C27" s="84"/>
      <c r="D27" s="84"/>
      <c r="E27" s="81"/>
      <c r="F27" s="8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83" t="s">
        <v>97</v>
      </c>
      <c r="B28" s="83" t="s">
        <v>9</v>
      </c>
      <c r="C28" s="83"/>
      <c r="D28" s="83"/>
      <c r="E28" s="41"/>
      <c r="F28" s="41"/>
      <c r="G28" s="4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83" t="s">
        <v>96</v>
      </c>
      <c r="B29" s="83" t="s">
        <v>7</v>
      </c>
      <c r="C29" s="83"/>
      <c r="D29" s="83"/>
      <c r="E29" s="41"/>
      <c r="F29" s="41"/>
      <c r="G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83" t="s">
        <v>95</v>
      </c>
      <c r="B30" s="83" t="s">
        <v>8</v>
      </c>
      <c r="C30" s="83"/>
      <c r="D30" s="83"/>
      <c r="E30" s="41"/>
      <c r="F30" s="41"/>
      <c r="G30" s="4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83" t="s">
        <v>94</v>
      </c>
      <c r="B31" s="83" t="s">
        <v>98</v>
      </c>
      <c r="C31" s="83"/>
      <c r="D31" s="83"/>
      <c r="E31" s="41"/>
      <c r="F31" s="41"/>
      <c r="G31" s="4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83" t="s">
        <v>10</v>
      </c>
      <c r="B32" s="83" t="s">
        <v>99</v>
      </c>
      <c r="C32" s="83"/>
      <c r="D32" s="83"/>
      <c r="E32" s="41"/>
      <c r="F32" s="41"/>
      <c r="G32" s="4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83" t="s">
        <v>93</v>
      </c>
      <c r="E33" s="41"/>
      <c r="F33" s="41"/>
      <c r="G33" s="4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83" t="s">
        <v>11</v>
      </c>
      <c r="B34" s="83"/>
      <c r="C34" s="83"/>
      <c r="D34" s="83"/>
      <c r="E34" s="41"/>
      <c r="F34" s="41"/>
      <c r="G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1"/>
      <c r="B35" s="1"/>
      <c r="C35" s="1"/>
      <c r="D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76"/>
      <c r="B40" s="76"/>
      <c r="C40" s="76"/>
      <c r="D40" s="76"/>
      <c r="E40" s="76"/>
      <c r="F40" s="76"/>
      <c r="G40" s="7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76"/>
      <c r="B41" s="76"/>
      <c r="C41" s="76"/>
      <c r="D41" s="76"/>
      <c r="E41" s="76"/>
      <c r="F41" s="76"/>
      <c r="G41" s="7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76"/>
      <c r="B42" s="76"/>
      <c r="C42" s="76"/>
      <c r="D42" s="76"/>
      <c r="E42" s="76"/>
      <c r="F42" s="76"/>
      <c r="G42" s="7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79"/>
      <c r="B43" s="79"/>
      <c r="C43" s="76"/>
      <c r="D43" s="76"/>
      <c r="E43" s="76"/>
      <c r="F43" s="76"/>
      <c r="G43" s="7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75" t="s">
        <v>89</v>
      </c>
      <c r="B44" s="75" t="s">
        <v>87</v>
      </c>
      <c r="C44" s="76"/>
      <c r="D44" s="76"/>
      <c r="E44" s="76"/>
      <c r="F44" s="76"/>
      <c r="G44" s="7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75" t="s">
        <v>73</v>
      </c>
      <c r="B45" s="75">
        <v>1.5</v>
      </c>
      <c r="C45" s="76"/>
      <c r="D45" s="76"/>
      <c r="E45" s="76"/>
      <c r="F45" s="76"/>
      <c r="G45" s="7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75" t="s">
        <v>74</v>
      </c>
      <c r="B46" s="75">
        <v>1.5</v>
      </c>
      <c r="C46" s="76"/>
      <c r="D46" s="76"/>
      <c r="E46" s="76"/>
      <c r="F46" s="76"/>
      <c r="G46" s="7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75" t="s">
        <v>75</v>
      </c>
      <c r="B47" s="75">
        <v>1.5</v>
      </c>
      <c r="C47" s="76"/>
      <c r="D47" s="76"/>
      <c r="E47" s="76"/>
      <c r="F47" s="76"/>
      <c r="G47" s="7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75" t="s">
        <v>76</v>
      </c>
      <c r="B48" s="75">
        <v>1.5</v>
      </c>
      <c r="C48" s="76"/>
      <c r="D48" s="76"/>
      <c r="E48" s="76"/>
      <c r="F48" s="76"/>
      <c r="G48" s="7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75" t="s">
        <v>77</v>
      </c>
      <c r="B49" s="75">
        <v>1.5</v>
      </c>
      <c r="C49" s="76"/>
      <c r="D49" s="76"/>
      <c r="E49" s="76"/>
      <c r="F49" s="76"/>
      <c r="G49" s="7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75" t="s">
        <v>78</v>
      </c>
      <c r="B50" s="75">
        <v>2.5</v>
      </c>
      <c r="C50" s="76"/>
      <c r="D50" s="76"/>
      <c r="E50" s="76"/>
      <c r="F50" s="76"/>
      <c r="G50" s="7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75" t="s">
        <v>79</v>
      </c>
      <c r="B51" s="75">
        <v>2.5</v>
      </c>
      <c r="C51" s="76"/>
      <c r="D51" s="76"/>
      <c r="E51" s="76"/>
      <c r="F51" s="76"/>
      <c r="G51" s="7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75" t="s">
        <v>80</v>
      </c>
      <c r="B52" s="75">
        <v>2.5</v>
      </c>
      <c r="C52" s="76"/>
      <c r="D52" s="76"/>
      <c r="E52" s="76"/>
      <c r="F52" s="76"/>
      <c r="G52" s="7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75" t="s">
        <v>81</v>
      </c>
      <c r="B53" s="75">
        <v>2.5</v>
      </c>
      <c r="C53" s="76"/>
      <c r="D53" s="76"/>
      <c r="E53" s="76"/>
      <c r="F53" s="76"/>
      <c r="G53" s="7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75" t="s">
        <v>82</v>
      </c>
      <c r="B54" s="75">
        <v>2.5</v>
      </c>
      <c r="C54" s="76"/>
      <c r="D54" s="76"/>
      <c r="E54" s="76"/>
      <c r="F54" s="76"/>
      <c r="G54" s="7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75" t="s">
        <v>83</v>
      </c>
      <c r="B55" s="75">
        <v>2.5</v>
      </c>
      <c r="C55" s="76"/>
      <c r="D55" s="76"/>
      <c r="E55" s="76"/>
      <c r="F55" s="76"/>
      <c r="G55" s="7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75" t="s">
        <v>84</v>
      </c>
      <c r="B56" s="75">
        <v>1.5</v>
      </c>
      <c r="C56" s="76"/>
      <c r="D56" s="76"/>
      <c r="E56" s="76"/>
      <c r="F56" s="76"/>
      <c r="G56" s="7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75" t="s">
        <v>85</v>
      </c>
      <c r="B57" s="75">
        <v>1.5</v>
      </c>
      <c r="C57" s="76"/>
      <c r="D57" s="76"/>
      <c r="E57" s="76"/>
      <c r="F57" s="76"/>
      <c r="G57" s="7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75" t="s">
        <v>90</v>
      </c>
      <c r="B58" s="75">
        <v>2.5</v>
      </c>
      <c r="C58" s="76"/>
      <c r="D58" s="76"/>
      <c r="E58" s="76"/>
      <c r="F58" s="76"/>
      <c r="G58" s="7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75" t="s">
        <v>91</v>
      </c>
      <c r="B59" s="75">
        <v>2.5</v>
      </c>
      <c r="C59" s="76"/>
      <c r="D59" s="76"/>
      <c r="E59" s="76"/>
      <c r="F59" s="76"/>
      <c r="G59" s="7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79"/>
      <c r="B60" s="79"/>
      <c r="C60" s="76"/>
      <c r="D60" s="76"/>
      <c r="E60" s="76"/>
      <c r="F60" s="76"/>
      <c r="G60" s="7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75" t="s">
        <v>88</v>
      </c>
      <c r="B61" s="75" t="s">
        <v>86</v>
      </c>
      <c r="C61" s="74"/>
      <c r="D61" s="74"/>
      <c r="E61" s="77"/>
      <c r="F61" s="77"/>
      <c r="G61" s="77"/>
      <c r="H61" s="7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75">
        <v>1</v>
      </c>
      <c r="B62" s="75">
        <v>15</v>
      </c>
      <c r="C62" s="74"/>
      <c r="D62" s="74"/>
      <c r="E62" s="77"/>
      <c r="F62" s="77"/>
      <c r="G62" s="77"/>
      <c r="H62" s="7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75">
        <v>2</v>
      </c>
      <c r="B63" s="75">
        <v>15</v>
      </c>
      <c r="C63" s="74"/>
      <c r="D63" s="74"/>
      <c r="E63" s="77"/>
      <c r="F63" s="77"/>
      <c r="G63" s="77"/>
      <c r="H63" s="7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75">
        <v>3</v>
      </c>
      <c r="B64" s="75">
        <v>15</v>
      </c>
      <c r="C64" s="74"/>
      <c r="D64" s="74"/>
      <c r="E64" s="77"/>
      <c r="F64" s="77"/>
      <c r="G64" s="77"/>
      <c r="H64" s="7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75">
        <v>4</v>
      </c>
      <c r="B65" s="75">
        <v>15</v>
      </c>
      <c r="C65" s="74"/>
      <c r="D65" s="74"/>
      <c r="E65" s="77"/>
      <c r="F65" s="77"/>
      <c r="G65" s="77"/>
      <c r="H65" s="7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75">
        <v>5</v>
      </c>
      <c r="B66" s="75">
        <v>15</v>
      </c>
      <c r="C66" s="74"/>
      <c r="D66" s="74"/>
      <c r="E66" s="77"/>
      <c r="F66" s="77"/>
      <c r="G66" s="77"/>
      <c r="H66" s="7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75">
        <v>6</v>
      </c>
      <c r="B67" s="75">
        <v>15</v>
      </c>
      <c r="C67" s="77"/>
      <c r="D67" s="77"/>
      <c r="E67" s="77"/>
      <c r="F67" s="77"/>
      <c r="G67" s="77"/>
      <c r="H67" s="7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75">
        <v>7</v>
      </c>
      <c r="B68" s="75">
        <v>15</v>
      </c>
      <c r="C68" s="77"/>
      <c r="D68" s="77"/>
      <c r="E68" s="77"/>
      <c r="F68" s="77"/>
      <c r="G68" s="77"/>
      <c r="H68" s="7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75">
        <v>8</v>
      </c>
      <c r="B69" s="75">
        <v>20</v>
      </c>
      <c r="C69" s="77"/>
      <c r="D69" s="77"/>
      <c r="E69" s="77"/>
      <c r="F69" s="77"/>
      <c r="G69" s="77"/>
      <c r="H69" s="74"/>
      <c r="I69" s="74"/>
      <c r="J69" s="74"/>
      <c r="K69" s="7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75">
        <v>9</v>
      </c>
      <c r="B70" s="75">
        <v>20</v>
      </c>
      <c r="C70" s="77"/>
      <c r="D70" s="77"/>
      <c r="E70" s="77"/>
      <c r="F70" s="77"/>
      <c r="G70" s="77"/>
      <c r="H70" s="74"/>
      <c r="I70" s="74"/>
      <c r="J70" s="74"/>
      <c r="K70" s="7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75">
        <v>10</v>
      </c>
      <c r="B71" s="75">
        <v>20</v>
      </c>
      <c r="C71" s="77"/>
      <c r="D71" s="77"/>
      <c r="E71" s="77"/>
      <c r="F71" s="77"/>
      <c r="G71" s="77"/>
      <c r="H71" s="74"/>
      <c r="I71" s="74"/>
      <c r="J71" s="74"/>
      <c r="K71" s="7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75">
        <v>11</v>
      </c>
      <c r="B72" s="75">
        <v>20</v>
      </c>
      <c r="C72" s="77"/>
      <c r="D72" s="77"/>
      <c r="E72" s="77"/>
      <c r="F72" s="77"/>
      <c r="G72" s="77"/>
      <c r="H72" s="74"/>
      <c r="I72" s="74"/>
      <c r="J72" s="74"/>
      <c r="K72" s="7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75">
        <v>12</v>
      </c>
      <c r="B73" s="75">
        <v>20</v>
      </c>
      <c r="C73" s="74"/>
      <c r="D73" s="74"/>
      <c r="E73" s="74"/>
      <c r="F73" s="74"/>
      <c r="G73" s="74"/>
      <c r="H73" s="74"/>
      <c r="I73" s="74"/>
      <c r="J73" s="74"/>
      <c r="K73" s="7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75">
        <v>13</v>
      </c>
      <c r="B74" s="75">
        <v>20</v>
      </c>
      <c r="C74" s="74"/>
      <c r="D74" s="74"/>
      <c r="E74" s="74"/>
      <c r="F74" s="74"/>
      <c r="G74" s="74"/>
      <c r="H74" s="74"/>
      <c r="I74" s="74"/>
      <c r="J74" s="74"/>
      <c r="K74" s="7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75">
        <v>14</v>
      </c>
      <c r="B75" s="75">
        <v>20</v>
      </c>
      <c r="C75" s="74"/>
      <c r="D75" s="74"/>
      <c r="E75" s="74"/>
      <c r="F75" s="74"/>
      <c r="G75" s="74"/>
      <c r="H75" s="74"/>
      <c r="I75" s="74"/>
      <c r="J75" s="74"/>
      <c r="K75" s="7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75">
        <v>15</v>
      </c>
      <c r="B76" s="75">
        <v>20</v>
      </c>
      <c r="C76" s="74"/>
      <c r="D76" s="74"/>
      <c r="E76" s="74"/>
      <c r="F76" s="74"/>
      <c r="G76" s="74"/>
      <c r="H76" s="74"/>
      <c r="I76" s="74"/>
      <c r="J76" s="74"/>
      <c r="K76" s="7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75">
        <v>16</v>
      </c>
      <c r="B77" s="75">
        <v>20</v>
      </c>
      <c r="C77" s="74"/>
      <c r="D77" s="74"/>
      <c r="E77" s="74"/>
      <c r="F77" s="74"/>
      <c r="G77" s="74"/>
      <c r="H77" s="74"/>
      <c r="I77" s="74"/>
      <c r="J77" s="74"/>
      <c r="K77" s="7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75">
        <v>17</v>
      </c>
      <c r="B78" s="75">
        <v>25</v>
      </c>
      <c r="C78" s="74"/>
      <c r="D78" s="74"/>
      <c r="E78" s="74"/>
      <c r="F78" s="74"/>
      <c r="G78" s="74"/>
      <c r="H78" s="74"/>
      <c r="I78" s="74"/>
      <c r="J78" s="74"/>
      <c r="K78" s="7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75">
        <v>18</v>
      </c>
      <c r="B79" s="75">
        <v>25</v>
      </c>
      <c r="C79" s="74"/>
      <c r="D79" s="74"/>
      <c r="E79" s="74"/>
      <c r="F79" s="74"/>
      <c r="G79" s="74"/>
      <c r="H79" s="74"/>
      <c r="I79" s="74"/>
      <c r="J79" s="74"/>
      <c r="K79" s="7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75">
        <v>19</v>
      </c>
      <c r="B80" s="75">
        <v>25</v>
      </c>
      <c r="C80" s="74"/>
      <c r="D80" s="74"/>
      <c r="E80" s="74"/>
      <c r="F80" s="74"/>
      <c r="G80" s="74"/>
      <c r="H80" s="74"/>
      <c r="I80" s="74"/>
      <c r="J80" s="74"/>
      <c r="K80" s="7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75">
        <v>20</v>
      </c>
      <c r="B81" s="75">
        <v>25</v>
      </c>
      <c r="C81" s="74"/>
      <c r="D81" s="74"/>
      <c r="E81" s="74"/>
      <c r="F81" s="74"/>
      <c r="G81" s="74"/>
      <c r="H81" s="74"/>
      <c r="I81" s="74"/>
      <c r="J81" s="74"/>
      <c r="K81" s="7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75">
        <v>21</v>
      </c>
      <c r="B82" s="75">
        <v>25</v>
      </c>
      <c r="C82" s="74"/>
      <c r="D82" s="74"/>
      <c r="E82" s="74"/>
      <c r="F82" s="74"/>
      <c r="G82" s="74"/>
      <c r="H82" s="74"/>
      <c r="I82" s="74"/>
      <c r="J82" s="74"/>
      <c r="K82" s="7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75">
        <v>22</v>
      </c>
      <c r="B83" s="75">
        <v>25</v>
      </c>
      <c r="C83" s="74"/>
      <c r="D83" s="74"/>
      <c r="E83" s="74"/>
      <c r="F83" s="74"/>
      <c r="G83" s="74"/>
      <c r="H83" s="74"/>
      <c r="I83" s="74"/>
      <c r="J83" s="74"/>
      <c r="K83" s="7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75">
        <v>23</v>
      </c>
      <c r="B84" s="75">
        <v>25</v>
      </c>
      <c r="C84" s="74"/>
      <c r="D84" s="74"/>
      <c r="E84" s="74"/>
      <c r="F84" s="74"/>
      <c r="G84" s="74"/>
      <c r="H84" s="74"/>
      <c r="I84" s="74"/>
      <c r="J84" s="74"/>
      <c r="K84" s="7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75">
        <v>24</v>
      </c>
      <c r="B85" s="75">
        <v>25</v>
      </c>
      <c r="C85" s="74"/>
      <c r="D85" s="74"/>
      <c r="E85" s="74"/>
      <c r="F85" s="74"/>
      <c r="G85" s="74"/>
      <c r="H85" s="74"/>
      <c r="I85" s="74"/>
      <c r="J85" s="74"/>
      <c r="K85" s="7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75">
        <v>25</v>
      </c>
      <c r="B86" s="75">
        <v>26</v>
      </c>
      <c r="C86" s="74"/>
      <c r="D86" s="74"/>
      <c r="E86" s="74"/>
      <c r="F86" s="74"/>
      <c r="G86" s="74"/>
      <c r="H86" s="74"/>
      <c r="I86" s="74"/>
      <c r="J86" s="74"/>
      <c r="K86" s="7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75">
        <v>26</v>
      </c>
      <c r="B87" s="75">
        <v>27</v>
      </c>
      <c r="C87" s="74"/>
      <c r="D87" s="74"/>
      <c r="E87" s="74"/>
      <c r="F87" s="74"/>
      <c r="G87" s="74"/>
      <c r="H87" s="74"/>
      <c r="I87" s="74"/>
      <c r="J87" s="74"/>
      <c r="K87" s="7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75">
        <v>27</v>
      </c>
      <c r="B88" s="75">
        <v>27</v>
      </c>
      <c r="C88" s="74"/>
      <c r="D88" s="74"/>
      <c r="E88" s="74"/>
      <c r="F88" s="74"/>
      <c r="G88" s="74"/>
      <c r="H88" s="74"/>
      <c r="I88" s="74"/>
      <c r="J88" s="74"/>
      <c r="K88" s="7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75">
        <v>28</v>
      </c>
      <c r="B89" s="75">
        <v>27</v>
      </c>
      <c r="C89" s="74"/>
      <c r="D89" s="74"/>
      <c r="E89" s="74"/>
      <c r="F89" s="74"/>
      <c r="G89" s="74"/>
      <c r="H89" s="74"/>
      <c r="I89" s="74"/>
      <c r="J89" s="74"/>
      <c r="K89" s="7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75">
        <v>29</v>
      </c>
      <c r="B90" s="75">
        <v>27</v>
      </c>
      <c r="C90" s="74"/>
      <c r="D90" s="74"/>
      <c r="E90" s="74"/>
      <c r="F90" s="74"/>
      <c r="G90" s="74"/>
      <c r="H90" s="74"/>
      <c r="I90" s="74"/>
      <c r="J90" s="74"/>
      <c r="K90" s="7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75">
        <v>30</v>
      </c>
      <c r="B91" s="75">
        <v>27</v>
      </c>
      <c r="C91" s="74"/>
      <c r="D91" s="74"/>
      <c r="E91" s="74"/>
      <c r="F91" s="74"/>
      <c r="G91" s="74"/>
      <c r="H91" s="74"/>
      <c r="I91" s="74"/>
      <c r="J91" s="74"/>
      <c r="K91" s="7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75">
        <v>31</v>
      </c>
      <c r="B92" s="75">
        <v>27</v>
      </c>
      <c r="C92" s="74"/>
      <c r="D92" s="74"/>
      <c r="E92" s="74"/>
      <c r="F92" s="74"/>
      <c r="G92" s="74"/>
      <c r="H92" s="74"/>
      <c r="I92" s="74"/>
      <c r="J92" s="74"/>
      <c r="K92" s="7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75">
        <v>32</v>
      </c>
      <c r="B93" s="75">
        <v>27</v>
      </c>
      <c r="C93" s="74"/>
      <c r="D93" s="74"/>
      <c r="E93" s="74"/>
      <c r="F93" s="74"/>
      <c r="G93" s="74"/>
      <c r="H93" s="74"/>
      <c r="I93" s="74"/>
      <c r="J93" s="74"/>
      <c r="K93" s="7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75">
        <v>33</v>
      </c>
      <c r="B94" s="75">
        <v>27</v>
      </c>
      <c r="C94" s="74"/>
      <c r="D94" s="74"/>
      <c r="E94" s="74"/>
      <c r="F94" s="74"/>
      <c r="G94" s="74"/>
      <c r="H94" s="74"/>
      <c r="I94" s="74"/>
      <c r="J94" s="74"/>
      <c r="K94" s="7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75">
        <v>34</v>
      </c>
      <c r="B95" s="75">
        <v>27</v>
      </c>
      <c r="C95" s="74"/>
      <c r="D95" s="74"/>
      <c r="E95" s="74"/>
      <c r="F95" s="74"/>
      <c r="G95" s="74"/>
      <c r="H95" s="74"/>
      <c r="I95" s="74"/>
      <c r="J95" s="74"/>
      <c r="K95" s="7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75">
        <v>35</v>
      </c>
      <c r="B96" s="75">
        <v>27</v>
      </c>
      <c r="C96" s="74"/>
      <c r="D96" s="74"/>
      <c r="E96" s="74"/>
      <c r="F96" s="74"/>
      <c r="G96" s="74"/>
      <c r="H96" s="74"/>
      <c r="I96" s="74"/>
      <c r="J96" s="74"/>
      <c r="K96" s="7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75">
        <v>36</v>
      </c>
      <c r="B97" s="75">
        <v>27</v>
      </c>
      <c r="C97" s="74"/>
      <c r="D97" s="74"/>
      <c r="E97" s="74"/>
      <c r="F97" s="74"/>
      <c r="G97" s="74"/>
      <c r="H97" s="74"/>
      <c r="I97" s="74"/>
      <c r="J97" s="74"/>
      <c r="K97" s="7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75">
        <v>37</v>
      </c>
      <c r="B98" s="75">
        <v>27</v>
      </c>
      <c r="C98" s="74"/>
      <c r="D98" s="74"/>
      <c r="E98" s="74"/>
      <c r="F98" s="74"/>
      <c r="G98" s="74"/>
      <c r="H98" s="74"/>
      <c r="I98" s="74"/>
      <c r="J98" s="74"/>
      <c r="K98" s="7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75">
        <v>38</v>
      </c>
      <c r="B99" s="75">
        <v>27</v>
      </c>
      <c r="C99" s="74"/>
      <c r="D99" s="74"/>
      <c r="E99" s="74"/>
      <c r="F99" s="74"/>
      <c r="G99" s="74"/>
      <c r="H99" s="74"/>
      <c r="I99" s="74"/>
      <c r="J99" s="74"/>
      <c r="K99" s="7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75">
        <v>39</v>
      </c>
      <c r="B100" s="75">
        <v>27</v>
      </c>
      <c r="C100" s="74"/>
      <c r="D100" s="74"/>
      <c r="E100" s="74"/>
      <c r="F100" s="74"/>
      <c r="G100" s="74"/>
      <c r="H100" s="74"/>
      <c r="I100" s="74"/>
      <c r="J100" s="74"/>
      <c r="K100" s="7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75">
        <v>40</v>
      </c>
      <c r="B101" s="75">
        <v>27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75">
        <v>41</v>
      </c>
      <c r="B102" s="75">
        <v>27</v>
      </c>
      <c r="C102" s="74"/>
      <c r="D102" s="74"/>
      <c r="E102" s="74"/>
      <c r="F102" s="74"/>
      <c r="G102" s="74"/>
      <c r="H102" s="74"/>
      <c r="I102" s="74"/>
      <c r="J102" s="74"/>
      <c r="K102" s="7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75">
        <v>42</v>
      </c>
      <c r="B103" s="75">
        <v>27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75">
        <v>43</v>
      </c>
      <c r="B104" s="75">
        <v>27</v>
      </c>
      <c r="C104" s="74"/>
      <c r="D104" s="74"/>
      <c r="E104" s="74"/>
      <c r="F104" s="74"/>
      <c r="G104" s="74"/>
      <c r="H104" s="74"/>
      <c r="I104" s="74"/>
      <c r="J104" s="74"/>
      <c r="K104" s="7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75">
        <v>44</v>
      </c>
      <c r="B105" s="75">
        <v>27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75">
        <v>45</v>
      </c>
      <c r="B106" s="75">
        <v>27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75">
        <v>46</v>
      </c>
      <c r="B107" s="75">
        <v>27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75">
        <v>47</v>
      </c>
      <c r="B108" s="75">
        <v>27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75">
        <v>48</v>
      </c>
      <c r="B109" s="75">
        <v>27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75">
        <v>49</v>
      </c>
      <c r="B110" s="75">
        <v>27</v>
      </c>
      <c r="C110" s="74"/>
      <c r="D110" s="74"/>
      <c r="E110" s="74"/>
      <c r="F110" s="74"/>
      <c r="G110" s="74"/>
      <c r="H110" s="74"/>
      <c r="I110" s="74"/>
      <c r="J110" s="74"/>
      <c r="K110" s="7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75">
        <v>50</v>
      </c>
      <c r="B111" s="75">
        <v>27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75">
        <v>51</v>
      </c>
      <c r="B112" s="75">
        <v>27</v>
      </c>
      <c r="C112" s="74"/>
      <c r="D112" s="74"/>
      <c r="E112" s="74"/>
      <c r="F112" s="74"/>
      <c r="G112" s="74"/>
      <c r="H112" s="74"/>
      <c r="I112" s="74"/>
      <c r="J112" s="74"/>
      <c r="K112" s="7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75">
        <v>52</v>
      </c>
      <c r="B113" s="75">
        <v>27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75">
        <v>53</v>
      </c>
      <c r="B114" s="75">
        <v>27</v>
      </c>
      <c r="C114" s="74"/>
      <c r="D114" s="74"/>
      <c r="E114" s="74"/>
      <c r="F114" s="74"/>
      <c r="G114" s="74"/>
      <c r="H114" s="74"/>
      <c r="I114" s="74"/>
      <c r="J114" s="74"/>
      <c r="K114" s="7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75">
        <v>54</v>
      </c>
      <c r="B115" s="75">
        <v>27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75">
        <v>55</v>
      </c>
      <c r="B116" s="75">
        <v>27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75">
        <v>56</v>
      </c>
      <c r="B117" s="75">
        <v>27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75">
        <v>57</v>
      </c>
      <c r="B118" s="75">
        <v>27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75">
        <v>58</v>
      </c>
      <c r="B119" s="75">
        <v>27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75">
        <v>59</v>
      </c>
      <c r="B120" s="75">
        <v>27</v>
      </c>
      <c r="C120" s="74"/>
      <c r="D120" s="74"/>
      <c r="E120" s="74"/>
      <c r="F120" s="74"/>
      <c r="G120" s="74"/>
      <c r="H120" s="74"/>
      <c r="I120" s="74"/>
      <c r="J120" s="74"/>
      <c r="K120" s="7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75">
        <v>60</v>
      </c>
      <c r="B121" s="75">
        <v>27</v>
      </c>
      <c r="C121" s="74"/>
      <c r="D121" s="74"/>
      <c r="E121" s="74"/>
      <c r="F121" s="74"/>
      <c r="G121" s="74"/>
      <c r="H121" s="74"/>
      <c r="I121" s="74"/>
      <c r="J121" s="74"/>
      <c r="K121" s="7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4">
    <mergeCell ref="A1:I1"/>
    <mergeCell ref="J1:K5"/>
    <mergeCell ref="A2:I2"/>
    <mergeCell ref="A3:I3"/>
  </mergeCells>
  <hyperlinks>
    <hyperlink ref="J1" r:id="rId1" xr:uid="{00000000-0004-0000-0000-000000000000}"/>
  </hyperlinks>
  <pageMargins left="0.7" right="0.7" top="0.75" bottom="0.75" header="0" footer="0"/>
  <pageSetup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629E-9CDD-4A4A-99CB-2DA22EE9FAAF}">
  <dimension ref="A1:U1001"/>
  <sheetViews>
    <sheetView zoomScaleNormal="100" workbookViewId="0">
      <pane ySplit="9" topLeftCell="A40" activePane="bottomLeft" state="frozen"/>
      <selection activeCell="Q13" sqref="Q13"/>
      <selection pane="bottomLeft" activeCell="G58" sqref="G58"/>
    </sheetView>
  </sheetViews>
  <sheetFormatPr defaultColWidth="14.42578125" defaultRowHeight="15" customHeight="1" x14ac:dyDescent="0.25"/>
  <cols>
    <col min="1" max="1" width="8.7109375" customWidth="1"/>
    <col min="2" max="2" width="8.42578125" customWidth="1"/>
    <col min="3" max="13" width="9.42578125" customWidth="1"/>
    <col min="14" max="14" width="10" customWidth="1"/>
    <col min="15" max="15" width="9.85546875" customWidth="1"/>
    <col min="16" max="16" width="8.42578125" customWidth="1"/>
    <col min="17" max="17" width="13.28515625" bestFit="1" customWidth="1"/>
    <col min="18" max="18" width="9" customWidth="1"/>
    <col min="19" max="19" width="10.85546875" customWidth="1"/>
    <col min="20" max="21" width="8.7109375" customWidth="1"/>
  </cols>
  <sheetData>
    <row r="1" spans="1:20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0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ht="26.25" thickBot="1" x14ac:dyDescent="0.4">
      <c r="A4" s="39"/>
      <c r="B4" s="39"/>
      <c r="C4" s="39"/>
      <c r="D4" s="39" t="s">
        <v>100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61" t="s">
        <v>62</v>
      </c>
      <c r="Q4" s="63" t="s">
        <v>56</v>
      </c>
      <c r="R4" s="64" t="s">
        <v>57</v>
      </c>
      <c r="S4" s="69" t="s">
        <v>58</v>
      </c>
    </row>
    <row r="5" spans="1:20" ht="19.5" thickBot="1" x14ac:dyDescent="0.35">
      <c r="A5" s="39"/>
      <c r="B5" s="104" t="s">
        <v>13</v>
      </c>
      <c r="C5" s="104"/>
      <c r="D5" s="106"/>
      <c r="E5" s="106"/>
      <c r="F5" s="106"/>
      <c r="G5" s="106"/>
      <c r="H5" s="39"/>
      <c r="I5" s="39"/>
      <c r="J5" s="39"/>
      <c r="K5" s="39"/>
      <c r="L5" s="39"/>
      <c r="M5" s="39"/>
      <c r="N5" s="52" t="s">
        <v>61</v>
      </c>
      <c r="O5" s="68">
        <v>1.25</v>
      </c>
      <c r="P5" s="39"/>
      <c r="Q5" s="54">
        <v>3</v>
      </c>
      <c r="R5" s="55">
        <f>+Q5*5</f>
        <v>15</v>
      </c>
      <c r="S5" s="70">
        <f>+R5/12</f>
        <v>1.25</v>
      </c>
      <c r="T5" s="39"/>
    </row>
    <row r="6" spans="1:20" ht="18.75" x14ac:dyDescent="0.3">
      <c r="A6" s="34"/>
      <c r="B6" s="41"/>
      <c r="C6" s="40" t="s">
        <v>47</v>
      </c>
      <c r="D6" s="107" t="s">
        <v>73</v>
      </c>
      <c r="E6" s="107"/>
      <c r="F6" s="44" t="s">
        <v>54</v>
      </c>
      <c r="G6" s="35"/>
      <c r="H6" s="35"/>
      <c r="I6" s="35"/>
      <c r="J6" s="34"/>
      <c r="K6" s="32"/>
      <c r="L6" s="33"/>
      <c r="M6" s="39"/>
      <c r="N6" s="44" t="s">
        <v>54</v>
      </c>
      <c r="O6" s="53"/>
      <c r="P6" s="39"/>
      <c r="Q6" s="54">
        <v>4</v>
      </c>
      <c r="R6" s="56">
        <f t="shared" ref="R6:R7" si="0">+Q6*5</f>
        <v>20</v>
      </c>
      <c r="S6" s="70">
        <f t="shared" ref="S6:S9" si="1">+R6/12</f>
        <v>1.6666666666666667</v>
      </c>
      <c r="T6" s="39"/>
    </row>
    <row r="7" spans="1:20" ht="18.75" x14ac:dyDescent="0.3">
      <c r="A7" s="6"/>
      <c r="B7" s="104" t="s">
        <v>12</v>
      </c>
      <c r="C7" s="104"/>
      <c r="D7" s="106"/>
      <c r="E7" s="106"/>
      <c r="F7" s="106"/>
      <c r="G7" s="106"/>
      <c r="H7" s="6"/>
      <c r="J7" s="43"/>
      <c r="M7" s="39"/>
      <c r="N7" s="39"/>
      <c r="O7" s="39"/>
      <c r="P7" s="39"/>
      <c r="Q7" s="54">
        <v>5</v>
      </c>
      <c r="R7" s="56">
        <f t="shared" si="0"/>
        <v>25</v>
      </c>
      <c r="S7" s="70">
        <f t="shared" si="1"/>
        <v>2.0833333333333335</v>
      </c>
      <c r="T7" s="39"/>
    </row>
    <row r="8" spans="1:20" ht="18" customHeight="1" thickBot="1" x14ac:dyDescent="0.3">
      <c r="A8" s="8"/>
      <c r="B8" s="105" t="s">
        <v>14</v>
      </c>
      <c r="C8" s="105"/>
      <c r="D8" s="108"/>
      <c r="E8" s="108"/>
      <c r="F8" s="8"/>
      <c r="G8" s="8"/>
      <c r="H8" s="8"/>
      <c r="I8" s="8"/>
      <c r="J8" s="8"/>
      <c r="K8" s="93" t="s">
        <v>45</v>
      </c>
      <c r="L8" s="93"/>
      <c r="M8" s="93"/>
      <c r="N8" s="93"/>
      <c r="O8" s="4"/>
      <c r="Q8" s="54" t="s">
        <v>59</v>
      </c>
      <c r="R8" s="56">
        <v>26</v>
      </c>
      <c r="S8" s="70">
        <f t="shared" si="1"/>
        <v>2.1666666666666665</v>
      </c>
    </row>
    <row r="9" spans="1:20" s="38" customFormat="1" ht="18" customHeight="1" thickBot="1" x14ac:dyDescent="0.3">
      <c r="A9" s="102">
        <v>2024</v>
      </c>
      <c r="B9" s="103"/>
      <c r="C9" s="36" t="s">
        <v>15</v>
      </c>
      <c r="D9" s="36" t="s">
        <v>16</v>
      </c>
      <c r="E9" s="36" t="s">
        <v>17</v>
      </c>
      <c r="F9" s="36" t="s">
        <v>18</v>
      </c>
      <c r="G9" s="36" t="s">
        <v>19</v>
      </c>
      <c r="H9" s="36" t="s">
        <v>20</v>
      </c>
      <c r="I9" s="36" t="s">
        <v>21</v>
      </c>
      <c r="J9" s="36" t="s">
        <v>22</v>
      </c>
      <c r="K9" s="36" t="s">
        <v>23</v>
      </c>
      <c r="L9" s="36" t="s">
        <v>24</v>
      </c>
      <c r="M9" s="36" t="s">
        <v>25</v>
      </c>
      <c r="N9" s="36" t="s">
        <v>26</v>
      </c>
      <c r="O9" s="37"/>
      <c r="Q9" s="60" t="s">
        <v>60</v>
      </c>
      <c r="R9" s="55">
        <v>27</v>
      </c>
      <c r="S9" s="71">
        <f t="shared" si="1"/>
        <v>2.25</v>
      </c>
    </row>
    <row r="10" spans="1:20" ht="18" customHeight="1" thickBot="1" x14ac:dyDescent="0.3">
      <c r="A10" s="109">
        <v>1</v>
      </c>
      <c r="B10" s="110"/>
      <c r="C10" s="111" t="s">
        <v>27</v>
      </c>
      <c r="D10" s="112"/>
      <c r="E10" s="112"/>
      <c r="F10" s="111" t="s">
        <v>27</v>
      </c>
      <c r="G10" s="112"/>
      <c r="H10" s="111"/>
      <c r="I10" s="111" t="s">
        <v>27</v>
      </c>
      <c r="J10" s="112"/>
      <c r="K10" s="111"/>
      <c r="L10" s="112"/>
      <c r="M10" s="112"/>
      <c r="N10" s="113"/>
      <c r="O10" s="4"/>
    </row>
    <row r="11" spans="1:20" ht="18" customHeight="1" thickBot="1" x14ac:dyDescent="0.3">
      <c r="A11" s="109">
        <v>2</v>
      </c>
      <c r="B11" s="110"/>
      <c r="C11" s="112"/>
      <c r="D11" s="112"/>
      <c r="E11" s="111"/>
      <c r="F11" s="112"/>
      <c r="G11" s="112"/>
      <c r="H11" s="111"/>
      <c r="I11" s="112"/>
      <c r="J11" s="112"/>
      <c r="K11" s="111" t="s">
        <v>27</v>
      </c>
      <c r="L11" s="112"/>
      <c r="M11" s="111"/>
      <c r="N11" s="114"/>
      <c r="O11" s="4"/>
    </row>
    <row r="12" spans="1:20" ht="18" customHeight="1" thickBot="1" x14ac:dyDescent="0.3">
      <c r="A12" s="109">
        <v>3</v>
      </c>
      <c r="B12" s="110"/>
      <c r="C12" s="112"/>
      <c r="D12" s="115"/>
      <c r="E12" s="111"/>
      <c r="F12" s="112"/>
      <c r="G12" s="112"/>
      <c r="H12" s="112"/>
      <c r="I12" s="112"/>
      <c r="J12" s="111"/>
      <c r="K12" s="112"/>
      <c r="L12" s="112"/>
      <c r="M12" s="111"/>
      <c r="N12" s="114"/>
      <c r="O12" s="4"/>
    </row>
    <row r="13" spans="1:20" ht="18" customHeight="1" thickBot="1" x14ac:dyDescent="0.3">
      <c r="A13" s="109">
        <v>4</v>
      </c>
      <c r="B13" s="110"/>
      <c r="C13" s="112"/>
      <c r="D13" s="111"/>
      <c r="E13" s="112"/>
      <c r="F13" s="112"/>
      <c r="G13" s="111"/>
      <c r="H13" s="112"/>
      <c r="I13" s="112"/>
      <c r="J13" s="111"/>
      <c r="K13" s="112"/>
      <c r="L13" s="112"/>
      <c r="M13" s="112"/>
      <c r="N13" s="114"/>
      <c r="O13" s="4"/>
    </row>
    <row r="14" spans="1:20" ht="18" customHeight="1" thickBot="1" x14ac:dyDescent="0.3">
      <c r="A14" s="109">
        <v>5</v>
      </c>
      <c r="B14" s="110"/>
      <c r="C14" s="116"/>
      <c r="D14" s="112"/>
      <c r="E14" s="112"/>
      <c r="F14" s="112"/>
      <c r="G14" s="111"/>
      <c r="H14" s="112"/>
      <c r="I14" s="112"/>
      <c r="J14" s="111" t="s">
        <v>27</v>
      </c>
      <c r="K14" s="112"/>
      <c r="L14" s="111"/>
      <c r="M14" s="112"/>
      <c r="N14" s="114"/>
      <c r="O14" s="4"/>
    </row>
    <row r="15" spans="1:20" ht="18" customHeight="1" thickBot="1" x14ac:dyDescent="0.3">
      <c r="A15" s="109">
        <v>6</v>
      </c>
      <c r="B15" s="110"/>
      <c r="C15" s="111"/>
      <c r="D15" s="112"/>
      <c r="E15" s="112"/>
      <c r="F15" s="111"/>
      <c r="G15" s="112"/>
      <c r="H15" s="112"/>
      <c r="I15" s="111"/>
      <c r="J15" s="112"/>
      <c r="K15" s="112"/>
      <c r="L15" s="111"/>
      <c r="M15" s="112"/>
      <c r="N15" s="114"/>
      <c r="O15" s="4"/>
    </row>
    <row r="16" spans="1:20" ht="18" customHeight="1" thickBot="1" x14ac:dyDescent="0.3">
      <c r="A16" s="109">
        <v>7</v>
      </c>
      <c r="B16" s="110"/>
      <c r="C16" s="111"/>
      <c r="D16" s="112"/>
      <c r="E16" s="112"/>
      <c r="F16" s="111"/>
      <c r="G16" s="112"/>
      <c r="H16" s="112"/>
      <c r="I16" s="111"/>
      <c r="J16" s="112"/>
      <c r="K16" s="111"/>
      <c r="L16" s="112"/>
      <c r="M16" s="112"/>
      <c r="N16" s="113"/>
      <c r="O16" s="4"/>
    </row>
    <row r="17" spans="1:15" ht="18" customHeight="1" thickBot="1" x14ac:dyDescent="0.3">
      <c r="A17" s="109">
        <v>8</v>
      </c>
      <c r="B17" s="110"/>
      <c r="C17" s="112"/>
      <c r="D17" s="112"/>
      <c r="E17" s="112"/>
      <c r="F17" s="112"/>
      <c r="G17" s="112"/>
      <c r="H17" s="111"/>
      <c r="I17" s="112"/>
      <c r="J17" s="112"/>
      <c r="K17" s="111"/>
      <c r="L17" s="112"/>
      <c r="M17" s="112"/>
      <c r="N17" s="113"/>
      <c r="O17" s="4"/>
    </row>
    <row r="18" spans="1:15" ht="18" customHeight="1" thickBot="1" x14ac:dyDescent="0.3">
      <c r="A18" s="109">
        <v>9</v>
      </c>
      <c r="B18" s="110"/>
      <c r="C18" s="112"/>
      <c r="D18" s="112"/>
      <c r="E18" s="111"/>
      <c r="F18" s="112"/>
      <c r="G18" s="112"/>
      <c r="H18" s="111"/>
      <c r="I18" s="112"/>
      <c r="J18" s="112"/>
      <c r="K18" s="112"/>
      <c r="L18" s="112"/>
      <c r="M18" s="111"/>
      <c r="N18" s="114"/>
      <c r="O18" s="4"/>
    </row>
    <row r="19" spans="1:15" ht="18" customHeight="1" thickBot="1" x14ac:dyDescent="0.3">
      <c r="A19" s="109">
        <v>10</v>
      </c>
      <c r="B19" s="110"/>
      <c r="C19" s="112"/>
      <c r="D19" s="111"/>
      <c r="E19" s="111"/>
      <c r="F19" s="112"/>
      <c r="G19" s="112"/>
      <c r="H19" s="112"/>
      <c r="I19" s="112"/>
      <c r="J19" s="111"/>
      <c r="K19" s="112"/>
      <c r="L19" s="112"/>
      <c r="M19" s="111"/>
      <c r="N19" s="114"/>
      <c r="O19" s="4"/>
    </row>
    <row r="20" spans="1:15" ht="18" customHeight="1" thickBot="1" x14ac:dyDescent="0.3">
      <c r="A20" s="109">
        <v>11</v>
      </c>
      <c r="B20" s="110"/>
      <c r="C20" s="112"/>
      <c r="D20" s="111"/>
      <c r="E20" s="112"/>
      <c r="F20" s="112"/>
      <c r="G20" s="111"/>
      <c r="H20" s="112"/>
      <c r="I20" s="112"/>
      <c r="J20" s="111"/>
      <c r="K20" s="112"/>
      <c r="L20" s="112"/>
      <c r="M20" s="112"/>
      <c r="N20" s="114"/>
      <c r="O20" s="4"/>
    </row>
    <row r="21" spans="1:15" ht="18" customHeight="1" thickBot="1" x14ac:dyDescent="0.3">
      <c r="A21" s="109">
        <v>12</v>
      </c>
      <c r="B21" s="110"/>
      <c r="C21" s="112"/>
      <c r="D21" s="112"/>
      <c r="E21" s="112"/>
      <c r="F21" s="112"/>
      <c r="G21" s="111"/>
      <c r="H21" s="112"/>
      <c r="I21" s="112"/>
      <c r="J21" s="112"/>
      <c r="K21" s="112"/>
      <c r="L21" s="111"/>
      <c r="M21" s="112"/>
      <c r="N21" s="114"/>
      <c r="O21" s="4"/>
    </row>
    <row r="22" spans="1:15" ht="18" customHeight="1" thickBot="1" x14ac:dyDescent="0.3">
      <c r="A22" s="109">
        <v>13</v>
      </c>
      <c r="B22" s="110"/>
      <c r="C22" s="111"/>
      <c r="D22" s="112"/>
      <c r="E22" s="112"/>
      <c r="F22" s="111"/>
      <c r="G22" s="112"/>
      <c r="H22" s="112"/>
      <c r="I22" s="111"/>
      <c r="J22" s="112"/>
      <c r="K22" s="112"/>
      <c r="L22" s="111"/>
      <c r="M22" s="112"/>
      <c r="N22" s="114"/>
      <c r="O22" s="4"/>
    </row>
    <row r="23" spans="1:15" ht="18" customHeight="1" thickBot="1" x14ac:dyDescent="0.3">
      <c r="A23" s="109">
        <v>14</v>
      </c>
      <c r="B23" s="110"/>
      <c r="C23" s="111"/>
      <c r="D23" s="112"/>
      <c r="E23" s="112"/>
      <c r="F23" s="111"/>
      <c r="G23" s="112"/>
      <c r="H23" s="112"/>
      <c r="I23" s="111"/>
      <c r="J23" s="112"/>
      <c r="K23" s="111"/>
      <c r="L23" s="111" t="s">
        <v>27</v>
      </c>
      <c r="M23" s="112"/>
      <c r="N23" s="113"/>
      <c r="O23" s="4"/>
    </row>
    <row r="24" spans="1:15" ht="18" customHeight="1" thickBot="1" x14ac:dyDescent="0.3">
      <c r="A24" s="109">
        <v>15</v>
      </c>
      <c r="B24" s="110"/>
      <c r="C24" s="112"/>
      <c r="D24" s="112"/>
      <c r="E24" s="112"/>
      <c r="F24" s="112"/>
      <c r="G24" s="112"/>
      <c r="H24" s="111"/>
      <c r="I24" s="112"/>
      <c r="J24" s="112"/>
      <c r="K24" s="111"/>
      <c r="L24" s="112"/>
      <c r="M24" s="112"/>
      <c r="N24" s="113"/>
      <c r="O24" s="4"/>
    </row>
    <row r="25" spans="1:15" ht="18" customHeight="1" thickBot="1" x14ac:dyDescent="0.3">
      <c r="A25" s="109">
        <v>16</v>
      </c>
      <c r="B25" s="110"/>
      <c r="C25" s="112"/>
      <c r="D25" s="112"/>
      <c r="E25" s="111"/>
      <c r="F25" s="112"/>
      <c r="G25" s="112"/>
      <c r="H25" s="111"/>
      <c r="I25" s="112"/>
      <c r="J25" s="112"/>
      <c r="K25" s="112"/>
      <c r="L25" s="112"/>
      <c r="M25" s="111"/>
      <c r="N25" s="114"/>
      <c r="O25" s="4"/>
    </row>
    <row r="26" spans="1:15" ht="18" customHeight="1" thickBot="1" x14ac:dyDescent="0.3">
      <c r="A26" s="109">
        <v>17</v>
      </c>
      <c r="B26" s="110"/>
      <c r="C26" s="112"/>
      <c r="D26" s="111"/>
      <c r="E26" s="111"/>
      <c r="F26" s="112"/>
      <c r="G26" s="112"/>
      <c r="H26" s="112"/>
      <c r="I26" s="112"/>
      <c r="J26" s="111"/>
      <c r="K26" s="112"/>
      <c r="L26" s="112"/>
      <c r="M26" s="111"/>
      <c r="N26" s="114"/>
      <c r="O26" s="4"/>
    </row>
    <row r="27" spans="1:15" ht="18" customHeight="1" thickBot="1" x14ac:dyDescent="0.3">
      <c r="A27" s="109">
        <v>18</v>
      </c>
      <c r="B27" s="110"/>
      <c r="C27" s="112"/>
      <c r="D27" s="111"/>
      <c r="E27" s="112"/>
      <c r="F27" s="112"/>
      <c r="G27" s="111"/>
      <c r="H27" s="112"/>
      <c r="I27" s="112"/>
      <c r="J27" s="111"/>
      <c r="K27" s="112"/>
      <c r="L27" s="112"/>
      <c r="M27" s="112"/>
      <c r="N27" s="114"/>
      <c r="O27" s="4"/>
    </row>
    <row r="28" spans="1:15" ht="18" customHeight="1" thickBot="1" x14ac:dyDescent="0.3">
      <c r="A28" s="109">
        <v>19</v>
      </c>
      <c r="B28" s="110"/>
      <c r="C28" s="112"/>
      <c r="D28" s="111" t="s">
        <v>27</v>
      </c>
      <c r="E28" s="112"/>
      <c r="F28" s="112"/>
      <c r="G28" s="111"/>
      <c r="H28" s="112"/>
      <c r="I28" s="112"/>
      <c r="J28" s="112"/>
      <c r="K28" s="112"/>
      <c r="L28" s="111"/>
      <c r="M28" s="112"/>
      <c r="N28" s="114"/>
      <c r="O28" s="4"/>
    </row>
    <row r="29" spans="1:15" ht="18" customHeight="1" thickBot="1" x14ac:dyDescent="0.3">
      <c r="A29" s="109">
        <v>20</v>
      </c>
      <c r="B29" s="110"/>
      <c r="C29" s="111"/>
      <c r="D29" s="112"/>
      <c r="E29" s="112"/>
      <c r="F29" s="111"/>
      <c r="G29" s="111" t="s">
        <v>27</v>
      </c>
      <c r="H29" s="112"/>
      <c r="I29" s="111"/>
      <c r="J29" s="112"/>
      <c r="K29" s="112"/>
      <c r="L29" s="111"/>
      <c r="M29" s="112"/>
      <c r="N29" s="114"/>
      <c r="O29" s="4"/>
    </row>
    <row r="30" spans="1:15" ht="18" customHeight="1" thickBot="1" x14ac:dyDescent="0.3">
      <c r="A30" s="109">
        <v>21</v>
      </c>
      <c r="B30" s="110"/>
      <c r="C30" s="111"/>
      <c r="D30" s="112"/>
      <c r="E30" s="112"/>
      <c r="F30" s="111"/>
      <c r="G30" s="112"/>
      <c r="H30" s="112"/>
      <c r="I30" s="111"/>
      <c r="J30" s="112"/>
      <c r="K30" s="111"/>
      <c r="L30" s="112"/>
      <c r="M30" s="112"/>
      <c r="N30" s="113"/>
      <c r="O30" s="4"/>
    </row>
    <row r="31" spans="1:15" ht="18" customHeight="1" thickBot="1" x14ac:dyDescent="0.3">
      <c r="A31" s="109">
        <v>22</v>
      </c>
      <c r="B31" s="110"/>
      <c r="C31" s="112"/>
      <c r="D31" s="112"/>
      <c r="E31" s="112"/>
      <c r="F31" s="112"/>
      <c r="G31" s="112"/>
      <c r="H31" s="111"/>
      <c r="I31" s="112"/>
      <c r="J31" s="112"/>
      <c r="K31" s="111"/>
      <c r="L31" s="112"/>
      <c r="M31" s="112"/>
      <c r="N31" s="113"/>
      <c r="O31" s="4"/>
    </row>
    <row r="32" spans="1:15" ht="18" customHeight="1" thickBot="1" x14ac:dyDescent="0.3">
      <c r="A32" s="109">
        <v>23</v>
      </c>
      <c r="B32" s="110"/>
      <c r="C32" s="112"/>
      <c r="D32" s="112"/>
      <c r="E32" s="111"/>
      <c r="F32" s="112"/>
      <c r="G32" s="112"/>
      <c r="H32" s="111"/>
      <c r="I32" s="112"/>
      <c r="J32" s="112"/>
      <c r="K32" s="112"/>
      <c r="L32" s="112"/>
      <c r="M32" s="111"/>
      <c r="N32" s="114"/>
      <c r="O32" s="4"/>
    </row>
    <row r="33" spans="1:15" ht="18" customHeight="1" thickBot="1" x14ac:dyDescent="0.3">
      <c r="A33" s="109">
        <v>24</v>
      </c>
      <c r="B33" s="110"/>
      <c r="C33" s="112"/>
      <c r="D33" s="111"/>
      <c r="E33" s="111"/>
      <c r="F33" s="112"/>
      <c r="G33" s="112"/>
      <c r="H33" s="112"/>
      <c r="I33" s="112"/>
      <c r="J33" s="111"/>
      <c r="K33" s="112"/>
      <c r="L33" s="112"/>
      <c r="M33" s="111"/>
      <c r="N33" s="114"/>
      <c r="O33" s="4"/>
    </row>
    <row r="34" spans="1:15" ht="18" customHeight="1" thickBot="1" x14ac:dyDescent="0.3">
      <c r="A34" s="109">
        <v>25</v>
      </c>
      <c r="B34" s="110"/>
      <c r="C34" s="112"/>
      <c r="D34" s="111"/>
      <c r="E34" s="112"/>
      <c r="F34" s="112"/>
      <c r="G34" s="111"/>
      <c r="H34" s="112"/>
      <c r="I34" s="112"/>
      <c r="J34" s="111"/>
      <c r="K34" s="112"/>
      <c r="L34" s="112"/>
      <c r="M34" s="112"/>
      <c r="N34" s="111" t="s">
        <v>27</v>
      </c>
      <c r="O34" s="4"/>
    </row>
    <row r="35" spans="1:15" ht="18" customHeight="1" thickBot="1" x14ac:dyDescent="0.3">
      <c r="A35" s="109">
        <v>26</v>
      </c>
      <c r="B35" s="110"/>
      <c r="C35" s="112"/>
      <c r="D35" s="112"/>
      <c r="E35" s="112"/>
      <c r="F35" s="112"/>
      <c r="G35" s="111"/>
      <c r="H35" s="112"/>
      <c r="I35" s="112"/>
      <c r="J35" s="112"/>
      <c r="K35" s="112"/>
      <c r="L35" s="111"/>
      <c r="M35" s="112"/>
      <c r="N35" s="111" t="s">
        <v>27</v>
      </c>
      <c r="O35" s="4"/>
    </row>
    <row r="36" spans="1:15" ht="18" customHeight="1" thickBot="1" x14ac:dyDescent="0.3">
      <c r="A36" s="109">
        <v>27</v>
      </c>
      <c r="B36" s="110"/>
      <c r="C36" s="111"/>
      <c r="D36" s="112"/>
      <c r="E36" s="112"/>
      <c r="F36" s="111"/>
      <c r="G36" s="112"/>
      <c r="H36" s="112"/>
      <c r="I36" s="111"/>
      <c r="J36" s="112"/>
      <c r="K36" s="112"/>
      <c r="L36" s="111"/>
      <c r="M36" s="112"/>
      <c r="N36" s="111" t="s">
        <v>27</v>
      </c>
      <c r="O36" s="4"/>
    </row>
    <row r="37" spans="1:15" ht="18" customHeight="1" thickBot="1" x14ac:dyDescent="0.3">
      <c r="A37" s="109">
        <v>28</v>
      </c>
      <c r="B37" s="110"/>
      <c r="C37" s="111"/>
      <c r="D37" s="112"/>
      <c r="E37" s="112"/>
      <c r="F37" s="111"/>
      <c r="G37" s="112"/>
      <c r="H37" s="112"/>
      <c r="I37" s="111"/>
      <c r="J37" s="112"/>
      <c r="K37" s="111"/>
      <c r="L37" s="112"/>
      <c r="M37" s="112"/>
      <c r="N37" s="111" t="s">
        <v>27</v>
      </c>
      <c r="O37" s="4"/>
    </row>
    <row r="38" spans="1:15" ht="18" customHeight="1" thickBot="1" x14ac:dyDescent="0.3">
      <c r="A38" s="109">
        <v>29</v>
      </c>
      <c r="B38" s="110"/>
      <c r="C38" s="112"/>
      <c r="D38" s="112"/>
      <c r="E38" s="111" t="s">
        <v>27</v>
      </c>
      <c r="F38" s="112"/>
      <c r="G38" s="112"/>
      <c r="H38" s="111"/>
      <c r="I38" s="112"/>
      <c r="J38" s="112"/>
      <c r="K38" s="111"/>
      <c r="L38" s="112"/>
      <c r="M38" s="112"/>
      <c r="N38" s="111" t="s">
        <v>27</v>
      </c>
      <c r="O38" s="4"/>
    </row>
    <row r="39" spans="1:15" ht="18" customHeight="1" thickBot="1" x14ac:dyDescent="0.3">
      <c r="A39" s="109">
        <v>30</v>
      </c>
      <c r="B39" s="110"/>
      <c r="C39" s="112"/>
      <c r="D39" s="117"/>
      <c r="E39" s="111"/>
      <c r="F39" s="112"/>
      <c r="G39" s="112"/>
      <c r="H39" s="111"/>
      <c r="I39" s="112"/>
      <c r="J39" s="112"/>
      <c r="K39" s="112"/>
      <c r="L39" s="112"/>
      <c r="M39" s="111"/>
      <c r="N39" s="111" t="s">
        <v>27</v>
      </c>
      <c r="O39" s="4"/>
    </row>
    <row r="40" spans="1:15" ht="18" customHeight="1" thickBot="1" x14ac:dyDescent="0.3">
      <c r="A40" s="109">
        <v>31</v>
      </c>
      <c r="B40" s="110"/>
      <c r="C40" s="118"/>
      <c r="D40" s="119"/>
      <c r="E40" s="120"/>
      <c r="F40" s="119"/>
      <c r="G40" s="121"/>
      <c r="H40" s="119"/>
      <c r="I40" s="118"/>
      <c r="J40" s="120"/>
      <c r="K40" s="119"/>
      <c r="L40" s="118"/>
      <c r="M40" s="119"/>
      <c r="N40" s="111" t="s">
        <v>27</v>
      </c>
      <c r="O40" s="4"/>
    </row>
    <row r="41" spans="1:15" ht="18" customHeight="1" thickBot="1" x14ac:dyDescent="0.3">
      <c r="A41" s="94" t="s">
        <v>28</v>
      </c>
      <c r="B41" s="122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4"/>
    </row>
    <row r="42" spans="1:15" ht="18" customHeight="1" thickBot="1" x14ac:dyDescent="0.3">
      <c r="A42" s="94" t="s">
        <v>29</v>
      </c>
      <c r="B42" s="122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4"/>
    </row>
    <row r="43" spans="1:15" ht="18" customHeight="1" thickBot="1" x14ac:dyDescent="0.3">
      <c r="A43" s="94" t="s">
        <v>30</v>
      </c>
      <c r="B43" s="122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4"/>
    </row>
    <row r="44" spans="1:15" ht="18" customHeight="1" thickBot="1" x14ac:dyDescent="0.3"/>
    <row r="45" spans="1:15" ht="27.75" customHeight="1" thickBot="1" x14ac:dyDescent="0.3">
      <c r="A45" s="19" t="s">
        <v>31</v>
      </c>
      <c r="B45" s="9" t="s">
        <v>32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</v>
      </c>
      <c r="H45" s="9" t="s">
        <v>20</v>
      </c>
      <c r="I45" s="9" t="s">
        <v>21</v>
      </c>
      <c r="J45" s="9" t="s">
        <v>22</v>
      </c>
      <c r="K45" s="9" t="s">
        <v>23</v>
      </c>
      <c r="L45" s="9" t="s">
        <v>24</v>
      </c>
      <c r="M45" s="9" t="s">
        <v>25</v>
      </c>
      <c r="N45" s="9" t="s">
        <v>26</v>
      </c>
      <c r="O45" s="19" t="s">
        <v>33</v>
      </c>
    </row>
    <row r="46" spans="1:15" ht="18" customHeight="1" thickBot="1" x14ac:dyDescent="0.3">
      <c r="A46" s="20" t="s">
        <v>34</v>
      </c>
      <c r="B46" s="21" t="s">
        <v>35</v>
      </c>
      <c r="C46" s="21">
        <f>O5</f>
        <v>1.25</v>
      </c>
      <c r="D46" s="21">
        <f>+C46</f>
        <v>1.25</v>
      </c>
      <c r="E46" s="21">
        <f t="shared" ref="E46:N46" si="2">+D46</f>
        <v>1.25</v>
      </c>
      <c r="F46" s="21">
        <f t="shared" si="2"/>
        <v>1.25</v>
      </c>
      <c r="G46" s="21">
        <f t="shared" si="2"/>
        <v>1.25</v>
      </c>
      <c r="H46" s="21">
        <f t="shared" si="2"/>
        <v>1.25</v>
      </c>
      <c r="I46" s="21">
        <f t="shared" si="2"/>
        <v>1.25</v>
      </c>
      <c r="J46" s="21">
        <f t="shared" si="2"/>
        <v>1.25</v>
      </c>
      <c r="K46" s="21">
        <f t="shared" si="2"/>
        <v>1.25</v>
      </c>
      <c r="L46" s="21">
        <f t="shared" si="2"/>
        <v>1.25</v>
      </c>
      <c r="M46" s="21">
        <f t="shared" si="2"/>
        <v>1.25</v>
      </c>
      <c r="N46" s="21">
        <f t="shared" si="2"/>
        <v>1.25</v>
      </c>
      <c r="O46" s="96">
        <f>N48</f>
        <v>15</v>
      </c>
    </row>
    <row r="47" spans="1:15" ht="18" customHeight="1" thickBot="1" x14ac:dyDescent="0.3">
      <c r="A47" s="22"/>
      <c r="B47" s="21" t="s">
        <v>36</v>
      </c>
      <c r="C47" s="21">
        <f t="shared" ref="C47:N47" si="3">COUNTIF(C10:C40, "V")+IF(COUNTIF(C10:C40, "/V"),COUNTIF(C10:C40,"/V")/2,0)</f>
        <v>0</v>
      </c>
      <c r="D47" s="21">
        <f t="shared" si="3"/>
        <v>0</v>
      </c>
      <c r="E47" s="21">
        <f t="shared" si="3"/>
        <v>0</v>
      </c>
      <c r="F47" s="21">
        <f t="shared" si="3"/>
        <v>0</v>
      </c>
      <c r="G47" s="21">
        <f t="shared" si="3"/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97"/>
    </row>
    <row r="48" spans="1:15" ht="18" customHeight="1" thickBot="1" x14ac:dyDescent="0.3">
      <c r="A48" s="23" t="s">
        <v>37</v>
      </c>
      <c r="B48" s="24">
        <f>A47</f>
        <v>0</v>
      </c>
      <c r="C48" s="24">
        <f t="shared" ref="C48:N48" si="4">(B48+C46)-C47</f>
        <v>1.25</v>
      </c>
      <c r="D48" s="24">
        <f t="shared" si="4"/>
        <v>2.5</v>
      </c>
      <c r="E48" s="24">
        <f t="shared" si="4"/>
        <v>3.75</v>
      </c>
      <c r="F48" s="24">
        <f t="shared" si="4"/>
        <v>5</v>
      </c>
      <c r="G48" s="24">
        <f t="shared" si="4"/>
        <v>6.25</v>
      </c>
      <c r="H48" s="24">
        <f t="shared" si="4"/>
        <v>7.5</v>
      </c>
      <c r="I48" s="24">
        <f t="shared" si="4"/>
        <v>8.75</v>
      </c>
      <c r="J48" s="24">
        <f t="shared" si="4"/>
        <v>10</v>
      </c>
      <c r="K48" s="24">
        <f t="shared" si="4"/>
        <v>11.25</v>
      </c>
      <c r="L48" s="24">
        <f t="shared" si="4"/>
        <v>12.5</v>
      </c>
      <c r="M48" s="24">
        <f t="shared" si="4"/>
        <v>13.75</v>
      </c>
      <c r="N48" s="24">
        <f t="shared" si="4"/>
        <v>15</v>
      </c>
      <c r="O48" s="23"/>
    </row>
    <row r="49" spans="1:21" ht="18" customHeight="1" thickTop="1" x14ac:dyDescent="0.25"/>
    <row r="50" spans="1:21" ht="18" customHeight="1" x14ac:dyDescent="0.25">
      <c r="A50" s="25" t="s">
        <v>38</v>
      </c>
      <c r="B50" s="25" t="s">
        <v>39</v>
      </c>
      <c r="C50" s="25">
        <f>VLOOKUP($D$6,Table1[#All],2,FALSE)</f>
        <v>1.5</v>
      </c>
      <c r="D50" s="25">
        <f>VLOOKUP($D$6,Table1[#All],2,FALSE)</f>
        <v>1.5</v>
      </c>
      <c r="E50" s="25">
        <f>VLOOKUP($D$6,Table1[#All],2,FALSE)</f>
        <v>1.5</v>
      </c>
      <c r="F50" s="25">
        <f>VLOOKUP($D$6,Table1[#All],2,FALSE)</f>
        <v>1.5</v>
      </c>
      <c r="G50" s="25">
        <f>VLOOKUP($D$6,Table1[#All],2,FALSE)</f>
        <v>1.5</v>
      </c>
      <c r="H50" s="25">
        <f>VLOOKUP($D$6,Table1[#All],2,FALSE)</f>
        <v>1.5</v>
      </c>
      <c r="I50" s="25">
        <f>VLOOKUP($D$6,Table1[#All],2,FALSE)</f>
        <v>1.5</v>
      </c>
      <c r="J50" s="25">
        <f>VLOOKUP($D$6,Table1[#All],2,FALSE)</f>
        <v>1.5</v>
      </c>
      <c r="K50" s="25">
        <f>VLOOKUP($D$6,Table1[#All],2,FALSE)</f>
        <v>1.5</v>
      </c>
      <c r="L50" s="25">
        <f>VLOOKUP($D$6,Table1[#All],2,FALSE)</f>
        <v>1.5</v>
      </c>
      <c r="M50" s="25">
        <f>VLOOKUP($D$6,Table1[#All],2,FALSE)</f>
        <v>1.5</v>
      </c>
      <c r="N50" s="25">
        <f>VLOOKUP($D$6,Table1[#All],2,FALSE)</f>
        <v>1.5</v>
      </c>
      <c r="O50" s="98">
        <f>N52</f>
        <v>18</v>
      </c>
    </row>
    <row r="51" spans="1:21" ht="18" customHeight="1" x14ac:dyDescent="0.25">
      <c r="A51" s="26"/>
      <c r="B51" s="25" t="s">
        <v>40</v>
      </c>
      <c r="C51" s="25">
        <f t="shared" ref="C51:N51" si="5">COUNTIF(C10:C40, "S")+IF(COUNTIF(C10:C40, "/S"),COUNTIF(C10:C40,"/S")/2,0)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25">
        <f t="shared" si="5"/>
        <v>0</v>
      </c>
      <c r="J51" s="25">
        <f t="shared" si="5"/>
        <v>0</v>
      </c>
      <c r="K51" s="25">
        <f t="shared" si="5"/>
        <v>0</v>
      </c>
      <c r="L51" s="25">
        <f t="shared" si="5"/>
        <v>0</v>
      </c>
      <c r="M51" s="25">
        <f t="shared" si="5"/>
        <v>0</v>
      </c>
      <c r="N51" s="25">
        <f t="shared" si="5"/>
        <v>0</v>
      </c>
      <c r="O51" s="99"/>
    </row>
    <row r="52" spans="1:21" ht="18" customHeight="1" x14ac:dyDescent="0.25">
      <c r="A52" s="27" t="s">
        <v>37</v>
      </c>
      <c r="B52" s="27">
        <f>A51</f>
        <v>0</v>
      </c>
      <c r="C52" s="27">
        <f t="shared" ref="C52:N52" si="6">MIN(120,(B52+C50)-C51)</f>
        <v>1.5</v>
      </c>
      <c r="D52" s="27">
        <f t="shared" si="6"/>
        <v>3</v>
      </c>
      <c r="E52" s="27">
        <f t="shared" si="6"/>
        <v>4.5</v>
      </c>
      <c r="F52" s="27">
        <f t="shared" si="6"/>
        <v>6</v>
      </c>
      <c r="G52" s="27">
        <f t="shared" si="6"/>
        <v>7.5</v>
      </c>
      <c r="H52" s="27">
        <f t="shared" si="6"/>
        <v>9</v>
      </c>
      <c r="I52" s="27">
        <f t="shared" si="6"/>
        <v>10.5</v>
      </c>
      <c r="J52" s="27">
        <f t="shared" si="6"/>
        <v>12</v>
      </c>
      <c r="K52" s="27">
        <f t="shared" si="6"/>
        <v>13.5</v>
      </c>
      <c r="L52" s="27">
        <f t="shared" si="6"/>
        <v>15</v>
      </c>
      <c r="M52" s="27">
        <f t="shared" si="6"/>
        <v>16.5</v>
      </c>
      <c r="N52" s="27">
        <f t="shared" si="6"/>
        <v>18</v>
      </c>
      <c r="O52" s="27"/>
    </row>
    <row r="53" spans="1:21" ht="18" customHeight="1" x14ac:dyDescent="0.25"/>
    <row r="54" spans="1:21" ht="18" customHeight="1" x14ac:dyDescent="0.25">
      <c r="A54" s="28" t="s">
        <v>101</v>
      </c>
      <c r="B54" s="29"/>
      <c r="C54" s="28"/>
      <c r="D54" s="28"/>
      <c r="E54" s="28"/>
      <c r="F54" s="28"/>
      <c r="G54" s="28"/>
      <c r="H54" s="28"/>
      <c r="I54" s="28"/>
      <c r="J54" s="92"/>
      <c r="K54" s="92"/>
      <c r="L54" s="92"/>
      <c r="M54" s="92"/>
      <c r="N54" s="92"/>
      <c r="O54" s="92"/>
      <c r="P54" s="28"/>
      <c r="Q54" s="28"/>
      <c r="R54" s="28"/>
      <c r="S54" s="28"/>
      <c r="T54" s="28"/>
      <c r="U54" s="28"/>
    </row>
    <row r="55" spans="1:21" ht="18" customHeight="1" x14ac:dyDescent="0.25">
      <c r="A55" s="28"/>
      <c r="B55" s="29"/>
      <c r="C55" s="28"/>
      <c r="D55" s="28"/>
      <c r="E55" s="28"/>
      <c r="F55" s="28"/>
      <c r="G55" s="28"/>
      <c r="H55" s="28"/>
      <c r="I55" s="28"/>
      <c r="J55" s="28" t="s">
        <v>41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ht="18" customHeight="1" x14ac:dyDescent="0.25">
      <c r="A56" s="92"/>
      <c r="B56" s="92"/>
      <c r="C56" s="92"/>
      <c r="D56" s="92"/>
      <c r="E56" s="92"/>
      <c r="F56" s="92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ht="18" customHeight="1" x14ac:dyDescent="0.25">
      <c r="A57" s="28" t="s">
        <v>42</v>
      </c>
      <c r="B57" s="28"/>
      <c r="C57" s="28"/>
      <c r="D57" s="28"/>
      <c r="E57" s="28"/>
      <c r="F57" s="28"/>
      <c r="G57" s="28"/>
      <c r="H57" s="28"/>
      <c r="I57" s="28"/>
      <c r="J57" s="28" t="s">
        <v>43</v>
      </c>
      <c r="K57" s="92"/>
      <c r="L57" s="92"/>
      <c r="M57" s="92"/>
      <c r="N57" s="92"/>
      <c r="O57" s="92"/>
      <c r="P57" s="28"/>
      <c r="Q57" s="28"/>
      <c r="R57" s="28"/>
      <c r="S57" s="28"/>
      <c r="T57" s="28"/>
      <c r="U57" s="28"/>
    </row>
    <row r="58" spans="1:21" ht="18" customHeight="1" x14ac:dyDescent="0.25"/>
    <row r="59" spans="1:21" ht="15.75" customHeight="1" x14ac:dyDescent="0.25"/>
    <row r="60" spans="1:21" ht="15.75" customHeight="1" x14ac:dyDescent="0.25"/>
    <row r="61" spans="1:21" ht="15.75" customHeight="1" x14ac:dyDescent="0.25"/>
    <row r="62" spans="1:21" ht="15.75" customHeight="1" x14ac:dyDescent="0.25"/>
    <row r="63" spans="1:21" ht="15.75" customHeight="1" x14ac:dyDescent="0.25"/>
    <row r="64" spans="1:2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O46:O47"/>
    <mergeCell ref="O50:O51"/>
    <mergeCell ref="J54:O54"/>
    <mergeCell ref="A56:F56"/>
    <mergeCell ref="K57:O57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K8:N8"/>
    <mergeCell ref="A9:B9"/>
    <mergeCell ref="A10:B10"/>
    <mergeCell ref="A11:B11"/>
    <mergeCell ref="A12:B12"/>
    <mergeCell ref="A13:B13"/>
    <mergeCell ref="B5:C5"/>
    <mergeCell ref="D5:G5"/>
    <mergeCell ref="D6:E6"/>
    <mergeCell ref="B7:C7"/>
    <mergeCell ref="D7:G7"/>
    <mergeCell ref="B8:C8"/>
    <mergeCell ref="D8:E8"/>
  </mergeCells>
  <conditionalFormatting sqref="O46:O47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:O51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O5" xr:uid="{6540EDD7-CB89-461A-953C-F200F0BAE5E9}">
      <formula1>$S$5:$S$9</formula1>
    </dataValidation>
  </dataValidations>
  <hyperlinks>
    <hyperlink ref="K8:N8" r:id="rId1" display="Schedule II Vacation &amp; Sick Leave Webpage" xr:uid="{27784EC2-F278-4658-95CB-10DA1A1EBC78}"/>
  </hyperlinks>
  <pageMargins left="0.43307086614173229" right="0.23622047244094491" top="0.39370078740157483" bottom="0.19685039370078741" header="0" footer="0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Choose Band or Level" prompt="Choose Band or Level" xr:uid="{3E30C5AD-51E1-49BA-8C0F-98BBB566DE03}">
          <x14:formula1>
            <xm:f>Instructions!$A$45:$A$59</xm:f>
          </x14:formula1>
          <xm:sqref>D6:E6</xm:sqref>
        </x14:dataValidation>
        <x14:dataValidation type="list" allowBlank="1" showErrorMessage="1" xr:uid="{058FBE5F-71E9-4F31-B31C-705B6F545B36}">
          <x14:formula1>
            <xm:f>Instructions!$AO$20</xm:f>
          </x14:formula1>
          <xm:sqref>L6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001"/>
  <sheetViews>
    <sheetView zoomScaleNormal="100" workbookViewId="0">
      <pane ySplit="9" topLeftCell="A35" activePane="bottomLeft" state="frozen"/>
      <selection activeCell="P18" sqref="P18"/>
      <selection pane="bottomLeft" activeCell="C50" sqref="C50"/>
    </sheetView>
  </sheetViews>
  <sheetFormatPr defaultColWidth="14.42578125" defaultRowHeight="15" customHeight="1" x14ac:dyDescent="0.25"/>
  <cols>
    <col min="1" max="1" width="8.7109375" customWidth="1"/>
    <col min="2" max="2" width="8.42578125" customWidth="1"/>
    <col min="3" max="13" width="9.42578125" customWidth="1"/>
    <col min="14" max="14" width="11.28515625" customWidth="1"/>
    <col min="15" max="15" width="10.5703125" customWidth="1"/>
    <col min="16" max="16" width="8.42578125" customWidth="1"/>
    <col min="17" max="17" width="13.28515625" bestFit="1" customWidth="1"/>
    <col min="18" max="18" width="9" customWidth="1"/>
    <col min="19" max="19" width="10.85546875" customWidth="1"/>
    <col min="20" max="34" width="8.7109375" customWidth="1"/>
    <col min="35" max="35" width="5" bestFit="1" customWidth="1"/>
  </cols>
  <sheetData>
    <row r="1" spans="1:35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AI1" s="4"/>
    </row>
    <row r="2" spans="1:35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AI2" s="4"/>
    </row>
    <row r="3" spans="1:35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AI3" s="4"/>
    </row>
    <row r="4" spans="1:35" ht="26.25" thickBot="1" x14ac:dyDescent="0.4">
      <c r="A4" s="39"/>
      <c r="B4" s="39"/>
      <c r="C4" s="39"/>
      <c r="D4" s="39" t="s">
        <v>46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61" t="s">
        <v>62</v>
      </c>
      <c r="P4" s="53"/>
      <c r="Q4" s="63" t="s">
        <v>56</v>
      </c>
      <c r="R4" s="64" t="s">
        <v>57</v>
      </c>
      <c r="S4" s="69" t="s">
        <v>58</v>
      </c>
      <c r="U4" s="74"/>
      <c r="AI4" s="4"/>
    </row>
    <row r="5" spans="1:35" ht="19.5" thickBot="1" x14ac:dyDescent="0.35">
      <c r="A5" s="39"/>
      <c r="B5" s="104" t="s">
        <v>13</v>
      </c>
      <c r="C5" s="104"/>
      <c r="D5" s="106"/>
      <c r="E5" s="106"/>
      <c r="F5" s="106"/>
      <c r="G5" s="106"/>
      <c r="H5" s="39"/>
      <c r="I5" s="39"/>
      <c r="J5" s="39"/>
      <c r="K5" s="39"/>
      <c r="L5" s="39"/>
      <c r="N5" s="52" t="s">
        <v>61</v>
      </c>
      <c r="O5" s="68">
        <v>1.25</v>
      </c>
      <c r="P5" s="53"/>
      <c r="Q5" s="54">
        <v>3</v>
      </c>
      <c r="R5" s="55">
        <f>+Q5*5</f>
        <v>15</v>
      </c>
      <c r="S5" s="70">
        <f>+R5/12</f>
        <v>1.25</v>
      </c>
      <c r="U5" s="78"/>
      <c r="AI5" s="4"/>
    </row>
    <row r="6" spans="1:35" ht="15.75" x14ac:dyDescent="0.25">
      <c r="A6" s="34"/>
      <c r="B6" s="41"/>
      <c r="C6" s="40" t="s">
        <v>47</v>
      </c>
      <c r="D6" s="107" t="s">
        <v>73</v>
      </c>
      <c r="E6" s="107"/>
      <c r="F6" s="44" t="s">
        <v>54</v>
      </c>
      <c r="G6" s="35"/>
      <c r="H6" s="35"/>
      <c r="I6" s="35"/>
      <c r="J6" s="34"/>
      <c r="K6" s="32"/>
      <c r="L6" s="33"/>
      <c r="N6" s="44" t="s">
        <v>54</v>
      </c>
      <c r="O6" s="53"/>
      <c r="P6" s="53"/>
      <c r="Q6" s="54">
        <v>4</v>
      </c>
      <c r="R6" s="56">
        <f t="shared" ref="R6:R7" si="0">+Q6*5</f>
        <v>20</v>
      </c>
      <c r="S6" s="70">
        <f t="shared" ref="S6:S9" si="1">+R6/12</f>
        <v>1.6666666666666667</v>
      </c>
      <c r="AI6" s="4"/>
    </row>
    <row r="7" spans="1:35" ht="15.75" x14ac:dyDescent="0.25">
      <c r="A7" s="6"/>
      <c r="B7" s="104" t="s">
        <v>12</v>
      </c>
      <c r="C7" s="104"/>
      <c r="D7" s="106"/>
      <c r="E7" s="106"/>
      <c r="F7" s="106"/>
      <c r="G7" s="106"/>
      <c r="H7" s="6"/>
      <c r="J7" s="43"/>
      <c r="O7" s="53"/>
      <c r="P7" s="53"/>
      <c r="Q7" s="54">
        <v>5</v>
      </c>
      <c r="R7" s="56">
        <f t="shared" si="0"/>
        <v>25</v>
      </c>
      <c r="S7" s="70">
        <f t="shared" si="1"/>
        <v>2.0833333333333335</v>
      </c>
      <c r="V7" s="74"/>
      <c r="AI7" s="4"/>
    </row>
    <row r="8" spans="1:35" ht="18" customHeight="1" thickBot="1" x14ac:dyDescent="0.3">
      <c r="A8" s="8"/>
      <c r="B8" s="105" t="s">
        <v>14</v>
      </c>
      <c r="C8" s="105"/>
      <c r="D8" s="108"/>
      <c r="E8" s="108"/>
      <c r="F8" s="8"/>
      <c r="G8" s="8"/>
      <c r="H8" s="8"/>
      <c r="I8" s="8"/>
      <c r="J8" s="8"/>
      <c r="K8" s="93" t="s">
        <v>45</v>
      </c>
      <c r="L8" s="93"/>
      <c r="M8" s="93"/>
      <c r="N8" s="93"/>
      <c r="O8" s="57"/>
      <c r="P8" s="53"/>
      <c r="Q8" s="54" t="s">
        <v>59</v>
      </c>
      <c r="R8" s="56">
        <v>26</v>
      </c>
      <c r="S8" s="70">
        <f t="shared" si="1"/>
        <v>2.1666666666666665</v>
      </c>
      <c r="AI8" s="4"/>
    </row>
    <row r="9" spans="1:35" s="38" customFormat="1" ht="18" customHeight="1" thickBot="1" x14ac:dyDescent="0.3">
      <c r="A9" s="102">
        <v>2025</v>
      </c>
      <c r="B9" s="103"/>
      <c r="C9" s="36" t="s">
        <v>15</v>
      </c>
      <c r="D9" s="36" t="s">
        <v>16</v>
      </c>
      <c r="E9" s="36" t="s">
        <v>17</v>
      </c>
      <c r="F9" s="36" t="s">
        <v>18</v>
      </c>
      <c r="G9" s="36" t="s">
        <v>19</v>
      </c>
      <c r="H9" s="36" t="s">
        <v>20</v>
      </c>
      <c r="I9" s="36" t="s">
        <v>21</v>
      </c>
      <c r="J9" s="36" t="s">
        <v>22</v>
      </c>
      <c r="K9" s="36" t="s">
        <v>23</v>
      </c>
      <c r="L9" s="36" t="s">
        <v>24</v>
      </c>
      <c r="M9" s="36" t="s">
        <v>25</v>
      </c>
      <c r="N9" s="36" t="s">
        <v>26</v>
      </c>
      <c r="O9" s="58"/>
      <c r="P9" s="59"/>
      <c r="Q9" s="60" t="s">
        <v>60</v>
      </c>
      <c r="R9" s="55">
        <v>27</v>
      </c>
      <c r="S9" s="71">
        <f t="shared" si="1"/>
        <v>2.25</v>
      </c>
      <c r="AI9" s="37"/>
    </row>
    <row r="10" spans="1:35" ht="18" customHeight="1" thickBot="1" x14ac:dyDescent="0.3">
      <c r="A10" s="100">
        <v>1</v>
      </c>
      <c r="B10" s="101"/>
      <c r="C10" s="10" t="s">
        <v>27</v>
      </c>
      <c r="D10" s="10"/>
      <c r="E10" s="10"/>
      <c r="F10" s="11"/>
      <c r="G10" s="11"/>
      <c r="H10" s="10"/>
      <c r="I10" s="10" t="s">
        <v>27</v>
      </c>
      <c r="J10" s="11"/>
      <c r="K10" s="10" t="s">
        <v>27</v>
      </c>
      <c r="L10" s="11"/>
      <c r="M10" s="10"/>
      <c r="N10" s="12"/>
      <c r="O10" s="4"/>
      <c r="AI10" s="4"/>
    </row>
    <row r="11" spans="1:35" ht="18" customHeight="1" thickBot="1" x14ac:dyDescent="0.3">
      <c r="A11" s="100">
        <v>2</v>
      </c>
      <c r="B11" s="101"/>
      <c r="C11" s="11"/>
      <c r="D11" s="10"/>
      <c r="E11" s="10"/>
      <c r="F11" s="11"/>
      <c r="G11" s="11"/>
      <c r="H11" s="11"/>
      <c r="I11" s="11"/>
      <c r="J11" s="10"/>
      <c r="K11" s="11"/>
      <c r="L11" s="11"/>
      <c r="M11" s="10"/>
      <c r="N11" s="12"/>
      <c r="O11" s="4"/>
      <c r="AI11" s="4"/>
    </row>
    <row r="12" spans="1:35" ht="18" customHeight="1" thickBot="1" x14ac:dyDescent="0.3">
      <c r="A12" s="100">
        <v>3</v>
      </c>
      <c r="B12" s="101"/>
      <c r="C12" s="11"/>
      <c r="D12" s="31"/>
      <c r="E12" s="11"/>
      <c r="F12" s="11"/>
      <c r="G12" s="10"/>
      <c r="H12" s="11"/>
      <c r="I12" s="11"/>
      <c r="J12" s="10"/>
      <c r="K12" s="11"/>
      <c r="L12" s="11"/>
      <c r="M12" s="11"/>
      <c r="N12" s="12"/>
      <c r="O12" s="4"/>
      <c r="AI12" s="4"/>
    </row>
    <row r="13" spans="1:35" ht="18" customHeight="1" thickBot="1" x14ac:dyDescent="0.3">
      <c r="A13" s="100">
        <v>4</v>
      </c>
      <c r="B13" s="101"/>
      <c r="C13" s="10"/>
      <c r="D13" s="11"/>
      <c r="E13" s="11"/>
      <c r="F13" s="11"/>
      <c r="G13" s="10"/>
      <c r="H13" s="11"/>
      <c r="I13" s="11"/>
      <c r="J13" s="10" t="s">
        <v>27</v>
      </c>
      <c r="K13" s="11"/>
      <c r="L13" s="10"/>
      <c r="M13" s="11"/>
      <c r="N13" s="12"/>
      <c r="O13" s="4"/>
      <c r="AI13" s="4"/>
    </row>
    <row r="14" spans="1:35" ht="18" customHeight="1" thickBot="1" x14ac:dyDescent="0.3">
      <c r="A14" s="100">
        <v>5</v>
      </c>
      <c r="B14" s="101"/>
      <c r="C14" s="10"/>
      <c r="D14" s="11"/>
      <c r="E14" s="11"/>
      <c r="F14" s="10"/>
      <c r="G14" s="11"/>
      <c r="H14" s="11"/>
      <c r="I14" s="10"/>
      <c r="J14" s="11"/>
      <c r="K14" s="11"/>
      <c r="L14" s="10"/>
      <c r="M14" s="11"/>
      <c r="N14" s="12"/>
      <c r="O14" s="4"/>
      <c r="AI14" s="42"/>
    </row>
    <row r="15" spans="1:35" ht="18" customHeight="1" thickBot="1" x14ac:dyDescent="0.3">
      <c r="A15" s="100">
        <v>6</v>
      </c>
      <c r="B15" s="101"/>
      <c r="C15" s="11"/>
      <c r="D15" s="11"/>
      <c r="E15" s="11"/>
      <c r="F15" s="10"/>
      <c r="G15" s="11"/>
      <c r="H15" s="11"/>
      <c r="I15" s="10"/>
      <c r="J15" s="11"/>
      <c r="K15" s="10"/>
      <c r="L15" s="11"/>
      <c r="M15" s="11"/>
      <c r="N15" s="13"/>
      <c r="O15" s="4"/>
      <c r="AI15" s="42"/>
    </row>
    <row r="16" spans="1:35" ht="18" customHeight="1" thickBot="1" x14ac:dyDescent="0.3">
      <c r="A16" s="100">
        <v>7</v>
      </c>
      <c r="B16" s="101"/>
      <c r="C16" s="11"/>
      <c r="D16" s="11"/>
      <c r="E16" s="11"/>
      <c r="F16" s="11"/>
      <c r="G16" s="11"/>
      <c r="H16" s="10"/>
      <c r="I16" s="11"/>
      <c r="J16" s="11"/>
      <c r="K16" s="10"/>
      <c r="L16" s="11"/>
      <c r="M16" s="11"/>
      <c r="N16" s="13"/>
      <c r="O16" s="4"/>
      <c r="AI16" s="4"/>
    </row>
    <row r="17" spans="1:35" ht="18" customHeight="1" thickBot="1" x14ac:dyDescent="0.3">
      <c r="A17" s="100">
        <v>8</v>
      </c>
      <c r="B17" s="101"/>
      <c r="C17" s="11"/>
      <c r="D17" s="10"/>
      <c r="E17" s="10"/>
      <c r="F17" s="11"/>
      <c r="G17" s="11"/>
      <c r="H17" s="10"/>
      <c r="I17" s="11"/>
      <c r="J17" s="11"/>
      <c r="K17" s="11"/>
      <c r="L17" s="11"/>
      <c r="M17" s="10"/>
      <c r="N17" s="12"/>
      <c r="O17" s="4"/>
      <c r="AI17" s="4"/>
    </row>
    <row r="18" spans="1:35" ht="18" customHeight="1" thickBot="1" x14ac:dyDescent="0.3">
      <c r="A18" s="100">
        <v>9</v>
      </c>
      <c r="B18" s="101"/>
      <c r="C18" s="11"/>
      <c r="D18" s="10"/>
      <c r="E18" s="10"/>
      <c r="F18" s="11"/>
      <c r="G18" s="11"/>
      <c r="H18" s="11"/>
      <c r="I18" s="11"/>
      <c r="J18" s="10"/>
      <c r="K18" s="11"/>
      <c r="L18" s="11"/>
      <c r="M18" s="10"/>
      <c r="N18" s="12"/>
      <c r="O18" s="4"/>
      <c r="AI18" s="4"/>
    </row>
    <row r="19" spans="1:35" ht="18" customHeight="1" thickBot="1" x14ac:dyDescent="0.3">
      <c r="A19" s="100">
        <v>10</v>
      </c>
      <c r="B19" s="101"/>
      <c r="C19" s="11"/>
      <c r="D19" s="11"/>
      <c r="E19" s="11"/>
      <c r="F19" s="11"/>
      <c r="G19" s="10"/>
      <c r="H19" s="11"/>
      <c r="I19" s="11"/>
      <c r="J19" s="10"/>
      <c r="K19" s="11"/>
      <c r="L19" s="11"/>
      <c r="M19" s="11"/>
      <c r="N19" s="12"/>
      <c r="O19" s="4"/>
      <c r="AI19" s="4"/>
    </row>
    <row r="20" spans="1:35" ht="18" customHeight="1" thickBot="1" x14ac:dyDescent="0.3">
      <c r="A20" s="100">
        <v>11</v>
      </c>
      <c r="B20" s="101"/>
      <c r="C20" s="10"/>
      <c r="D20" s="11"/>
      <c r="E20" s="11"/>
      <c r="F20" s="11"/>
      <c r="G20" s="10"/>
      <c r="H20" s="11"/>
      <c r="I20" s="11"/>
      <c r="J20" s="11"/>
      <c r="K20" s="11"/>
      <c r="L20" s="10"/>
      <c r="M20" s="11"/>
      <c r="N20" s="12"/>
      <c r="O20" s="4"/>
      <c r="AI20" s="4"/>
    </row>
    <row r="21" spans="1:35" ht="18" customHeight="1" thickBot="1" x14ac:dyDescent="0.3">
      <c r="A21" s="100">
        <v>12</v>
      </c>
      <c r="B21" s="101"/>
      <c r="C21" s="10"/>
      <c r="D21" s="11"/>
      <c r="E21" s="11"/>
      <c r="F21" s="10"/>
      <c r="G21" s="11"/>
      <c r="H21" s="11"/>
      <c r="I21" s="10"/>
      <c r="J21" s="11"/>
      <c r="K21" s="11"/>
      <c r="L21" s="10"/>
      <c r="M21" s="11"/>
      <c r="N21" s="12"/>
      <c r="O21" s="4"/>
      <c r="AI21" s="4"/>
    </row>
    <row r="22" spans="1:35" ht="18" customHeight="1" thickBot="1" x14ac:dyDescent="0.3">
      <c r="A22" s="100">
        <v>13</v>
      </c>
      <c r="B22" s="101"/>
      <c r="C22" s="11"/>
      <c r="D22" s="11"/>
      <c r="E22" s="11"/>
      <c r="F22" s="10"/>
      <c r="G22" s="11"/>
      <c r="H22" s="11"/>
      <c r="I22" s="10"/>
      <c r="J22" s="11"/>
      <c r="K22" s="10"/>
      <c r="L22" s="10" t="s">
        <v>27</v>
      </c>
      <c r="M22" s="11"/>
      <c r="N22" s="13"/>
      <c r="O22" s="4"/>
      <c r="AI22" s="4"/>
    </row>
    <row r="23" spans="1:35" ht="18" customHeight="1" thickBot="1" x14ac:dyDescent="0.3">
      <c r="A23" s="100">
        <v>14</v>
      </c>
      <c r="B23" s="101"/>
      <c r="C23" s="11"/>
      <c r="D23" s="11"/>
      <c r="E23" s="11"/>
      <c r="F23" s="11"/>
      <c r="G23" s="11"/>
      <c r="H23" s="10"/>
      <c r="I23" s="11"/>
      <c r="J23" s="11"/>
      <c r="K23" s="10"/>
      <c r="L23" s="11"/>
      <c r="M23" s="11"/>
      <c r="N23" s="13"/>
      <c r="O23" s="4"/>
      <c r="AI23" s="4"/>
    </row>
    <row r="24" spans="1:35" ht="18" customHeight="1" thickBot="1" x14ac:dyDescent="0.3">
      <c r="A24" s="100">
        <v>15</v>
      </c>
      <c r="B24" s="101"/>
      <c r="C24" s="11"/>
      <c r="D24" s="10"/>
      <c r="E24" s="10"/>
      <c r="F24" s="11"/>
      <c r="G24" s="11"/>
      <c r="H24" s="10"/>
      <c r="I24" s="11"/>
      <c r="J24" s="11"/>
      <c r="K24" s="11"/>
      <c r="L24" s="11"/>
      <c r="M24" s="10"/>
      <c r="N24" s="12"/>
      <c r="O24" s="4"/>
      <c r="AI24" s="4"/>
    </row>
    <row r="25" spans="1:35" ht="18" customHeight="1" thickBot="1" x14ac:dyDescent="0.3">
      <c r="A25" s="100">
        <v>16</v>
      </c>
      <c r="B25" s="101"/>
      <c r="C25" s="11"/>
      <c r="D25" s="10"/>
      <c r="E25" s="10"/>
      <c r="F25" s="11"/>
      <c r="G25" s="11"/>
      <c r="H25" s="11"/>
      <c r="I25" s="11"/>
      <c r="J25" s="10"/>
      <c r="K25" s="11"/>
      <c r="L25" s="11"/>
      <c r="M25" s="10"/>
      <c r="N25" s="12"/>
      <c r="O25" s="4"/>
      <c r="AI25" s="4"/>
    </row>
    <row r="26" spans="1:35" ht="18" customHeight="1" thickBot="1" x14ac:dyDescent="0.3">
      <c r="A26" s="100">
        <v>17</v>
      </c>
      <c r="B26" s="101"/>
      <c r="C26" s="11"/>
      <c r="D26" s="10" t="s">
        <v>27</v>
      </c>
      <c r="E26" s="11"/>
      <c r="F26" s="11"/>
      <c r="G26" s="10"/>
      <c r="H26" s="11"/>
      <c r="I26" s="11"/>
      <c r="J26" s="10"/>
      <c r="K26" s="11"/>
      <c r="L26" s="11"/>
      <c r="M26" s="11"/>
      <c r="N26" s="12"/>
      <c r="O26" s="4"/>
      <c r="AI26" s="4"/>
    </row>
    <row r="27" spans="1:35" ht="18" customHeight="1" thickBot="1" x14ac:dyDescent="0.3">
      <c r="A27" s="100">
        <v>18</v>
      </c>
      <c r="B27" s="101"/>
      <c r="C27" s="10"/>
      <c r="D27" s="11"/>
      <c r="E27" s="11"/>
      <c r="F27" s="10" t="s">
        <v>27</v>
      </c>
      <c r="G27" s="10"/>
      <c r="H27" s="11"/>
      <c r="I27" s="11"/>
      <c r="J27" s="11"/>
      <c r="K27" s="11"/>
      <c r="L27" s="10"/>
      <c r="M27" s="11"/>
      <c r="N27" s="12"/>
      <c r="O27" s="4"/>
      <c r="AI27" s="4"/>
    </row>
    <row r="28" spans="1:35" ht="18" customHeight="1" thickBot="1" x14ac:dyDescent="0.3">
      <c r="A28" s="100">
        <v>19</v>
      </c>
      <c r="B28" s="101"/>
      <c r="C28" s="10"/>
      <c r="D28" s="11"/>
      <c r="E28" s="11"/>
      <c r="F28" s="10"/>
      <c r="G28" s="10" t="s">
        <v>27</v>
      </c>
      <c r="H28" s="11"/>
      <c r="I28" s="10"/>
      <c r="J28" s="11"/>
      <c r="K28" s="11"/>
      <c r="L28" s="10"/>
      <c r="M28" s="11"/>
      <c r="N28" s="12"/>
      <c r="O28" s="4"/>
      <c r="AI28" s="4"/>
    </row>
    <row r="29" spans="1:35" ht="18" customHeight="1" thickBot="1" x14ac:dyDescent="0.3">
      <c r="A29" s="100">
        <v>20</v>
      </c>
      <c r="B29" s="101"/>
      <c r="C29" s="11"/>
      <c r="D29" s="11"/>
      <c r="E29" s="11"/>
      <c r="F29" s="10"/>
      <c r="G29" s="11"/>
      <c r="H29" s="11"/>
      <c r="I29" s="10"/>
      <c r="J29" s="11"/>
      <c r="K29" s="10"/>
      <c r="L29" s="11"/>
      <c r="M29" s="11"/>
      <c r="N29" s="13"/>
      <c r="O29" s="4"/>
      <c r="AI29" s="4"/>
    </row>
    <row r="30" spans="1:35" ht="18" customHeight="1" thickBot="1" x14ac:dyDescent="0.3">
      <c r="A30" s="100">
        <v>21</v>
      </c>
      <c r="B30" s="101"/>
      <c r="C30" s="11"/>
      <c r="D30" s="11"/>
      <c r="E30" s="11"/>
      <c r="F30" s="10" t="s">
        <v>27</v>
      </c>
      <c r="G30" s="11"/>
      <c r="H30" s="10"/>
      <c r="I30" s="11"/>
      <c r="J30" s="11"/>
      <c r="K30" s="10"/>
      <c r="L30" s="11"/>
      <c r="M30" s="11"/>
      <c r="N30" s="13"/>
      <c r="O30" s="4"/>
      <c r="AI30" s="4"/>
    </row>
    <row r="31" spans="1:35" ht="18" customHeight="1" thickBot="1" x14ac:dyDescent="0.3">
      <c r="A31" s="100">
        <v>22</v>
      </c>
      <c r="B31" s="101"/>
      <c r="C31" s="11"/>
      <c r="D31" s="10"/>
      <c r="E31" s="10"/>
      <c r="F31" s="11"/>
      <c r="G31" s="11"/>
      <c r="H31" s="10"/>
      <c r="I31" s="11"/>
      <c r="J31" s="11"/>
      <c r="K31" s="11"/>
      <c r="L31" s="11"/>
      <c r="M31" s="10"/>
      <c r="N31" s="12"/>
      <c r="O31" s="4"/>
      <c r="AI31" s="4"/>
    </row>
    <row r="32" spans="1:35" ht="18" customHeight="1" thickBot="1" x14ac:dyDescent="0.3">
      <c r="A32" s="100">
        <v>23</v>
      </c>
      <c r="B32" s="101"/>
      <c r="C32" s="11"/>
      <c r="D32" s="10"/>
      <c r="E32" s="10"/>
      <c r="F32" s="11"/>
      <c r="G32" s="11"/>
      <c r="H32" s="11"/>
      <c r="I32" s="11"/>
      <c r="J32" s="10"/>
      <c r="K32" s="11"/>
      <c r="L32" s="11"/>
      <c r="M32" s="10"/>
      <c r="N32" s="12"/>
      <c r="O32" s="4"/>
      <c r="AI32" s="4"/>
    </row>
    <row r="33" spans="1:35" ht="18" customHeight="1" thickBot="1" x14ac:dyDescent="0.3">
      <c r="A33" s="100">
        <v>24</v>
      </c>
      <c r="B33" s="101"/>
      <c r="C33" s="11"/>
      <c r="D33" s="11"/>
      <c r="E33" s="11"/>
      <c r="F33" s="11"/>
      <c r="G33" s="10"/>
      <c r="H33" s="11"/>
      <c r="I33" s="11"/>
      <c r="J33" s="10"/>
      <c r="K33" s="11"/>
      <c r="L33" s="11"/>
      <c r="M33" s="11"/>
      <c r="N33" s="12"/>
      <c r="O33" s="4"/>
      <c r="AI33" s="4"/>
    </row>
    <row r="34" spans="1:35" ht="18" customHeight="1" thickBot="1" x14ac:dyDescent="0.3">
      <c r="A34" s="100">
        <v>25</v>
      </c>
      <c r="B34" s="101"/>
      <c r="C34" s="10"/>
      <c r="D34" s="11"/>
      <c r="E34" s="11"/>
      <c r="F34" s="11"/>
      <c r="G34" s="10"/>
      <c r="H34" s="11"/>
      <c r="I34" s="11"/>
      <c r="J34" s="11"/>
      <c r="K34" s="11"/>
      <c r="L34" s="10"/>
      <c r="M34" s="11"/>
      <c r="N34" s="10" t="s">
        <v>27</v>
      </c>
      <c r="O34" s="4"/>
      <c r="AI34" s="4"/>
    </row>
    <row r="35" spans="1:35" ht="18" customHeight="1" thickBot="1" x14ac:dyDescent="0.3">
      <c r="A35" s="100">
        <v>26</v>
      </c>
      <c r="B35" s="101"/>
      <c r="C35" s="10"/>
      <c r="D35" s="11"/>
      <c r="E35" s="11"/>
      <c r="F35" s="10"/>
      <c r="G35" s="11"/>
      <c r="H35" s="11"/>
      <c r="I35" s="10"/>
      <c r="J35" s="11"/>
      <c r="K35" s="11"/>
      <c r="L35" s="10"/>
      <c r="M35" s="11"/>
      <c r="N35" s="10" t="s">
        <v>27</v>
      </c>
      <c r="O35" s="4"/>
      <c r="AI35" s="4"/>
    </row>
    <row r="36" spans="1:35" ht="18" customHeight="1" thickBot="1" x14ac:dyDescent="0.3">
      <c r="A36" s="100">
        <v>27</v>
      </c>
      <c r="B36" s="101"/>
      <c r="C36" s="11"/>
      <c r="D36" s="11"/>
      <c r="E36" s="11"/>
      <c r="F36" s="10"/>
      <c r="G36" s="11"/>
      <c r="H36" s="11"/>
      <c r="I36" s="10"/>
      <c r="J36" s="11"/>
      <c r="K36" s="10"/>
      <c r="L36" s="11"/>
      <c r="M36" s="11"/>
      <c r="N36" s="10"/>
      <c r="O36" s="4"/>
      <c r="AI36" s="4"/>
    </row>
    <row r="37" spans="1:35" ht="18" customHeight="1" thickBot="1" x14ac:dyDescent="0.3">
      <c r="A37" s="100">
        <v>28</v>
      </c>
      <c r="B37" s="101"/>
      <c r="C37" s="11"/>
      <c r="D37" s="11"/>
      <c r="E37" s="11"/>
      <c r="F37" s="11"/>
      <c r="G37" s="11"/>
      <c r="H37" s="10"/>
      <c r="I37" s="11"/>
      <c r="J37" s="11"/>
      <c r="K37" s="10"/>
      <c r="L37" s="11"/>
      <c r="M37" s="11"/>
      <c r="N37" s="10"/>
      <c r="O37" s="4"/>
      <c r="AI37" s="4"/>
    </row>
    <row r="38" spans="1:35" ht="18" customHeight="1" thickBot="1" x14ac:dyDescent="0.3">
      <c r="A38" s="100">
        <v>29</v>
      </c>
      <c r="B38" s="101"/>
      <c r="C38" s="11"/>
      <c r="D38" s="14"/>
      <c r="E38" s="10"/>
      <c r="F38" s="11"/>
      <c r="G38" s="11"/>
      <c r="H38" s="10"/>
      <c r="I38" s="11"/>
      <c r="J38" s="11"/>
      <c r="K38" s="11"/>
      <c r="L38" s="11"/>
      <c r="M38" s="10"/>
      <c r="N38" s="10" t="s">
        <v>27</v>
      </c>
      <c r="O38" s="4"/>
      <c r="AI38" s="4"/>
    </row>
    <row r="39" spans="1:35" ht="18" customHeight="1" thickBot="1" x14ac:dyDescent="0.3">
      <c r="A39" s="100">
        <v>30</v>
      </c>
      <c r="B39" s="101"/>
      <c r="C39" s="11"/>
      <c r="D39" s="14"/>
      <c r="E39" s="10"/>
      <c r="F39" s="11"/>
      <c r="G39" s="11"/>
      <c r="H39" s="11"/>
      <c r="I39" s="11"/>
      <c r="J39" s="10"/>
      <c r="K39" s="11"/>
      <c r="L39" s="11"/>
      <c r="M39" s="10"/>
      <c r="N39" s="10" t="s">
        <v>27</v>
      </c>
      <c r="O39" s="4"/>
      <c r="AI39" s="4"/>
    </row>
    <row r="40" spans="1:35" ht="18" customHeight="1" thickBot="1" x14ac:dyDescent="0.3">
      <c r="A40" s="100">
        <v>31</v>
      </c>
      <c r="B40" s="101"/>
      <c r="C40" s="15"/>
      <c r="D40" s="16"/>
      <c r="E40" s="15"/>
      <c r="F40" s="16"/>
      <c r="G40" s="30"/>
      <c r="H40" s="16"/>
      <c r="I40" s="15"/>
      <c r="J40" s="30"/>
      <c r="K40" s="16"/>
      <c r="L40" s="15"/>
      <c r="M40" s="16"/>
      <c r="N40" s="10" t="s">
        <v>27</v>
      </c>
      <c r="O40" s="4"/>
      <c r="AI40" s="4"/>
    </row>
    <row r="41" spans="1:35" ht="18" customHeight="1" thickBot="1" x14ac:dyDescent="0.3">
      <c r="A41" s="94" t="s">
        <v>28</v>
      </c>
      <c r="B41" s="9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4"/>
      <c r="AI41" s="4"/>
    </row>
    <row r="42" spans="1:35" ht="18" customHeight="1" thickBot="1" x14ac:dyDescent="0.3">
      <c r="A42" s="94" t="s">
        <v>29</v>
      </c>
      <c r="B42" s="95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4"/>
      <c r="AI42" s="4"/>
    </row>
    <row r="43" spans="1:35" ht="18" customHeight="1" thickBot="1" x14ac:dyDescent="0.3">
      <c r="A43" s="94" t="s">
        <v>30</v>
      </c>
      <c r="B43" s="95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4"/>
      <c r="AI43" s="4"/>
    </row>
    <row r="44" spans="1:35" ht="18" customHeight="1" thickBot="1" x14ac:dyDescent="0.3"/>
    <row r="45" spans="1:35" ht="27.75" customHeight="1" thickBot="1" x14ac:dyDescent="0.3">
      <c r="A45" s="19" t="s">
        <v>31</v>
      </c>
      <c r="B45" s="9" t="s">
        <v>32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</v>
      </c>
      <c r="H45" s="9" t="s">
        <v>20</v>
      </c>
      <c r="I45" s="9" t="s">
        <v>21</v>
      </c>
      <c r="J45" s="9" t="s">
        <v>22</v>
      </c>
      <c r="K45" s="9" t="s">
        <v>23</v>
      </c>
      <c r="L45" s="9" t="s">
        <v>24</v>
      </c>
      <c r="M45" s="9" t="s">
        <v>25</v>
      </c>
      <c r="N45" s="9" t="s">
        <v>26</v>
      </c>
      <c r="O45" s="19" t="s">
        <v>33</v>
      </c>
      <c r="AI45" s="4"/>
    </row>
    <row r="46" spans="1:35" ht="18" customHeight="1" thickBot="1" x14ac:dyDescent="0.3">
      <c r="A46" s="20" t="s">
        <v>34</v>
      </c>
      <c r="B46" s="21" t="s">
        <v>35</v>
      </c>
      <c r="C46" s="21">
        <f>O5</f>
        <v>1.25</v>
      </c>
      <c r="D46" s="21">
        <f>+C46</f>
        <v>1.25</v>
      </c>
      <c r="E46" s="21">
        <f t="shared" ref="E46:N46" si="2">+D46</f>
        <v>1.25</v>
      </c>
      <c r="F46" s="21">
        <f t="shared" si="2"/>
        <v>1.25</v>
      </c>
      <c r="G46" s="21">
        <f t="shared" si="2"/>
        <v>1.25</v>
      </c>
      <c r="H46" s="21">
        <f t="shared" si="2"/>
        <v>1.25</v>
      </c>
      <c r="I46" s="21">
        <f t="shared" si="2"/>
        <v>1.25</v>
      </c>
      <c r="J46" s="21">
        <f t="shared" si="2"/>
        <v>1.25</v>
      </c>
      <c r="K46" s="21">
        <f t="shared" si="2"/>
        <v>1.25</v>
      </c>
      <c r="L46" s="21">
        <f t="shared" si="2"/>
        <v>1.25</v>
      </c>
      <c r="M46" s="21">
        <f t="shared" si="2"/>
        <v>1.25</v>
      </c>
      <c r="N46" s="21">
        <f t="shared" si="2"/>
        <v>1.25</v>
      </c>
      <c r="O46" s="96">
        <f>N48</f>
        <v>15</v>
      </c>
      <c r="AI46" s="4"/>
    </row>
    <row r="47" spans="1:35" ht="18" customHeight="1" thickBot="1" x14ac:dyDescent="0.3">
      <c r="A47" s="22"/>
      <c r="B47" s="21" t="s">
        <v>36</v>
      </c>
      <c r="C47" s="21">
        <f t="shared" ref="C47:N47" si="3">COUNTIF(C10:C40, "V")+IF(COUNTIF(C10:C40, "/V"),COUNTIF(C10:C40,"/V")/2,0)</f>
        <v>0</v>
      </c>
      <c r="D47" s="21">
        <f t="shared" si="3"/>
        <v>0</v>
      </c>
      <c r="E47" s="21">
        <f t="shared" si="3"/>
        <v>0</v>
      </c>
      <c r="F47" s="21">
        <f t="shared" si="3"/>
        <v>0</v>
      </c>
      <c r="G47" s="21">
        <f t="shared" si="3"/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97"/>
      <c r="AI47" s="4"/>
    </row>
    <row r="48" spans="1:35" ht="18" customHeight="1" thickBot="1" x14ac:dyDescent="0.3">
      <c r="A48" s="23" t="s">
        <v>37</v>
      </c>
      <c r="B48" s="24">
        <f>A47</f>
        <v>0</v>
      </c>
      <c r="C48" s="24">
        <f t="shared" ref="C48:N48" si="4">(B48+C46)-C47</f>
        <v>1.25</v>
      </c>
      <c r="D48" s="24">
        <f t="shared" si="4"/>
        <v>2.5</v>
      </c>
      <c r="E48" s="24">
        <f t="shared" si="4"/>
        <v>3.75</v>
      </c>
      <c r="F48" s="24">
        <f t="shared" si="4"/>
        <v>5</v>
      </c>
      <c r="G48" s="24">
        <f t="shared" si="4"/>
        <v>6.25</v>
      </c>
      <c r="H48" s="24">
        <f t="shared" si="4"/>
        <v>7.5</v>
      </c>
      <c r="I48" s="24">
        <f t="shared" si="4"/>
        <v>8.75</v>
      </c>
      <c r="J48" s="24">
        <f t="shared" si="4"/>
        <v>10</v>
      </c>
      <c r="K48" s="24">
        <f t="shared" si="4"/>
        <v>11.25</v>
      </c>
      <c r="L48" s="24">
        <f t="shared" si="4"/>
        <v>12.5</v>
      </c>
      <c r="M48" s="24">
        <f t="shared" si="4"/>
        <v>13.75</v>
      </c>
      <c r="N48" s="24">
        <f t="shared" si="4"/>
        <v>15</v>
      </c>
      <c r="O48" s="23"/>
      <c r="AI48" s="4"/>
    </row>
    <row r="49" spans="1:35" ht="18" customHeight="1" thickTop="1" x14ac:dyDescent="0.25"/>
    <row r="50" spans="1:35" ht="18" customHeight="1" x14ac:dyDescent="0.25">
      <c r="A50" s="25" t="s">
        <v>38</v>
      </c>
      <c r="B50" s="25" t="s">
        <v>39</v>
      </c>
      <c r="C50" s="25">
        <f>VLOOKUP($D$6,Table1[#All],2,FALSE)</f>
        <v>1.5</v>
      </c>
      <c r="D50" s="25">
        <f>VLOOKUP($D$6,Table1[#All],2,FALSE)</f>
        <v>1.5</v>
      </c>
      <c r="E50" s="25">
        <f>VLOOKUP($D$6,Table1[#All],2,FALSE)</f>
        <v>1.5</v>
      </c>
      <c r="F50" s="25">
        <f>VLOOKUP($D$6,Table1[#All],2,FALSE)</f>
        <v>1.5</v>
      </c>
      <c r="G50" s="25">
        <f>VLOOKUP($D$6,Table1[#All],2,FALSE)</f>
        <v>1.5</v>
      </c>
      <c r="H50" s="25">
        <f>VLOOKUP($D$6,Table1[#All],2,FALSE)</f>
        <v>1.5</v>
      </c>
      <c r="I50" s="25">
        <f>VLOOKUP($D$6,Table1[#All],2,FALSE)</f>
        <v>1.5</v>
      </c>
      <c r="J50" s="25">
        <f>VLOOKUP($D$6,Table1[#All],2,FALSE)</f>
        <v>1.5</v>
      </c>
      <c r="K50" s="25">
        <f>VLOOKUP($D$6,Table1[#All],2,FALSE)</f>
        <v>1.5</v>
      </c>
      <c r="L50" s="25">
        <f>VLOOKUP($D$6,Table1[#All],2,FALSE)</f>
        <v>1.5</v>
      </c>
      <c r="M50" s="25">
        <f>VLOOKUP($D$6,Table1[#All],2,FALSE)</f>
        <v>1.5</v>
      </c>
      <c r="N50" s="25">
        <f>VLOOKUP($D$6,Table1[#All],2,FALSE)</f>
        <v>1.5</v>
      </c>
      <c r="O50" s="98">
        <f>N52</f>
        <v>18</v>
      </c>
      <c r="AI50" s="4"/>
    </row>
    <row r="51" spans="1:35" ht="18" customHeight="1" x14ac:dyDescent="0.25">
      <c r="A51" s="26"/>
      <c r="B51" s="25" t="s">
        <v>40</v>
      </c>
      <c r="C51" s="25">
        <f t="shared" ref="C51:N51" si="5">COUNTIF(C10:C40, "S")+IF(COUNTIF(C10:C40, "/S"),COUNTIF(C10:C40,"/S")/2,0)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25">
        <f t="shared" si="5"/>
        <v>0</v>
      </c>
      <c r="J51" s="25">
        <f t="shared" si="5"/>
        <v>0</v>
      </c>
      <c r="K51" s="25">
        <f t="shared" si="5"/>
        <v>0</v>
      </c>
      <c r="L51" s="25">
        <f t="shared" si="5"/>
        <v>0</v>
      </c>
      <c r="M51" s="25">
        <f t="shared" si="5"/>
        <v>0</v>
      </c>
      <c r="N51" s="25">
        <f t="shared" si="5"/>
        <v>0</v>
      </c>
      <c r="O51" s="99"/>
      <c r="AI51" s="4"/>
    </row>
    <row r="52" spans="1:35" ht="18" customHeight="1" x14ac:dyDescent="0.25">
      <c r="A52" s="27" t="s">
        <v>37</v>
      </c>
      <c r="B52" s="27">
        <f>A51</f>
        <v>0</v>
      </c>
      <c r="C52" s="27">
        <f t="shared" ref="C52:N52" si="6">MIN(120,(B52+C50)-C51)</f>
        <v>1.5</v>
      </c>
      <c r="D52" s="27">
        <f t="shared" si="6"/>
        <v>3</v>
      </c>
      <c r="E52" s="27">
        <f t="shared" si="6"/>
        <v>4.5</v>
      </c>
      <c r="F52" s="27">
        <f t="shared" si="6"/>
        <v>6</v>
      </c>
      <c r="G52" s="27">
        <f t="shared" si="6"/>
        <v>7.5</v>
      </c>
      <c r="H52" s="27">
        <f t="shared" si="6"/>
        <v>9</v>
      </c>
      <c r="I52" s="27">
        <f t="shared" si="6"/>
        <v>10.5</v>
      </c>
      <c r="J52" s="27">
        <f t="shared" si="6"/>
        <v>12</v>
      </c>
      <c r="K52" s="27">
        <f t="shared" si="6"/>
        <v>13.5</v>
      </c>
      <c r="L52" s="27">
        <f t="shared" si="6"/>
        <v>15</v>
      </c>
      <c r="M52" s="27">
        <f t="shared" si="6"/>
        <v>16.5</v>
      </c>
      <c r="N52" s="27">
        <f t="shared" si="6"/>
        <v>18</v>
      </c>
      <c r="O52" s="27"/>
      <c r="AI52" s="4"/>
    </row>
    <row r="53" spans="1:35" ht="18" customHeight="1" x14ac:dyDescent="0.25">
      <c r="AI53" s="4"/>
    </row>
    <row r="54" spans="1:35" ht="18" customHeight="1" x14ac:dyDescent="0.25">
      <c r="A54" s="28" t="s">
        <v>44</v>
      </c>
      <c r="B54" s="29"/>
      <c r="C54" s="28"/>
      <c r="D54" s="28"/>
      <c r="E54" s="28"/>
      <c r="F54" s="28"/>
      <c r="G54" s="28"/>
      <c r="H54" s="28"/>
      <c r="I54" s="28"/>
      <c r="J54" s="92"/>
      <c r="K54" s="92"/>
      <c r="L54" s="92"/>
      <c r="M54" s="92"/>
      <c r="N54" s="92"/>
      <c r="O54" s="92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ht="18" customHeight="1" x14ac:dyDescent="0.25">
      <c r="A55" s="28"/>
      <c r="B55" s="29"/>
      <c r="C55" s="28"/>
      <c r="D55" s="28"/>
      <c r="E55" s="28"/>
      <c r="F55" s="28"/>
      <c r="G55" s="28"/>
      <c r="H55" s="28"/>
      <c r="I55" s="28"/>
      <c r="J55" s="28" t="s">
        <v>41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1:35" ht="18" customHeight="1" x14ac:dyDescent="0.25">
      <c r="A56" s="92"/>
      <c r="B56" s="92"/>
      <c r="C56" s="92"/>
      <c r="D56" s="92"/>
      <c r="E56" s="92"/>
      <c r="F56" s="92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1:35" ht="18" customHeight="1" x14ac:dyDescent="0.25">
      <c r="A57" s="28" t="s">
        <v>42</v>
      </c>
      <c r="B57" s="28"/>
      <c r="C57" s="28"/>
      <c r="D57" s="28"/>
      <c r="E57" s="28"/>
      <c r="F57" s="28"/>
      <c r="G57" s="28"/>
      <c r="H57" s="28"/>
      <c r="I57" s="28"/>
      <c r="J57" s="28" t="s">
        <v>43</v>
      </c>
      <c r="K57" s="92"/>
      <c r="L57" s="92"/>
      <c r="M57" s="92"/>
      <c r="N57" s="92"/>
      <c r="O57" s="92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1:35" ht="18" customHeight="1" x14ac:dyDescent="0.25">
      <c r="AI58" s="4"/>
    </row>
    <row r="59" spans="1:35" ht="15.75" customHeight="1" x14ac:dyDescent="0.25">
      <c r="AI59" s="4"/>
    </row>
    <row r="60" spans="1:35" ht="15.75" customHeight="1" x14ac:dyDescent="0.25">
      <c r="AI60" s="4"/>
    </row>
    <row r="61" spans="1:35" ht="15.75" customHeight="1" x14ac:dyDescent="0.25">
      <c r="AI61" s="4"/>
    </row>
    <row r="62" spans="1:35" ht="15.75" customHeight="1" x14ac:dyDescent="0.25">
      <c r="AI62" s="4"/>
    </row>
    <row r="63" spans="1:35" ht="15.75" customHeight="1" x14ac:dyDescent="0.25">
      <c r="AI63" s="4"/>
    </row>
    <row r="64" spans="1:35" ht="15.75" customHeight="1" x14ac:dyDescent="0.25">
      <c r="AI64" s="4"/>
    </row>
    <row r="65" spans="35:35" ht="15.75" customHeight="1" x14ac:dyDescent="0.25">
      <c r="AI65" s="4"/>
    </row>
    <row r="66" spans="35:35" ht="15.75" customHeight="1" x14ac:dyDescent="0.25">
      <c r="AI66" s="4"/>
    </row>
    <row r="67" spans="35:35" ht="15.75" customHeight="1" x14ac:dyDescent="0.25">
      <c r="AI67" s="4"/>
    </row>
    <row r="68" spans="35:35" ht="15.75" customHeight="1" x14ac:dyDescent="0.25">
      <c r="AI68" s="4"/>
    </row>
    <row r="69" spans="35:35" ht="15.75" customHeight="1" x14ac:dyDescent="0.25">
      <c r="AI69" s="4"/>
    </row>
    <row r="70" spans="35:35" ht="15.75" customHeight="1" x14ac:dyDescent="0.25">
      <c r="AI70" s="4"/>
    </row>
    <row r="71" spans="35:35" ht="15.75" customHeight="1" x14ac:dyDescent="0.25">
      <c r="AI71" s="4"/>
    </row>
    <row r="72" spans="35:35" ht="15.75" customHeight="1" x14ac:dyDescent="0.25">
      <c r="AI72" s="4"/>
    </row>
    <row r="73" spans="35:35" ht="15.75" customHeight="1" x14ac:dyDescent="0.25">
      <c r="AI73" s="4"/>
    </row>
    <row r="74" spans="35:35" ht="15.75" customHeight="1" x14ac:dyDescent="0.25">
      <c r="AI74" s="4"/>
    </row>
    <row r="75" spans="35:35" ht="15.75" customHeight="1" x14ac:dyDescent="0.25">
      <c r="AI75" s="4"/>
    </row>
    <row r="76" spans="35:35" ht="15.75" customHeight="1" x14ac:dyDescent="0.25">
      <c r="AI76" s="4"/>
    </row>
    <row r="77" spans="35:35" ht="15.75" customHeight="1" x14ac:dyDescent="0.25">
      <c r="AI77" s="4"/>
    </row>
    <row r="78" spans="35:35" ht="15.75" customHeight="1" x14ac:dyDescent="0.25">
      <c r="AI78" s="4"/>
    </row>
    <row r="79" spans="35:35" ht="15.75" customHeight="1" x14ac:dyDescent="0.25">
      <c r="AI79" s="4"/>
    </row>
    <row r="80" spans="35:35" ht="15.75" customHeight="1" x14ac:dyDescent="0.25">
      <c r="AI80" s="4"/>
    </row>
    <row r="81" spans="35:35" ht="15.75" customHeight="1" x14ac:dyDescent="0.25">
      <c r="AI81" s="4"/>
    </row>
    <row r="82" spans="35:35" ht="15.75" customHeight="1" x14ac:dyDescent="0.25">
      <c r="AI82" s="4"/>
    </row>
    <row r="83" spans="35:35" ht="15.75" customHeight="1" x14ac:dyDescent="0.25">
      <c r="AI83" s="4"/>
    </row>
    <row r="84" spans="35:35" ht="15.75" customHeight="1" x14ac:dyDescent="0.25">
      <c r="AI84" s="4"/>
    </row>
    <row r="85" spans="35:35" ht="15.75" customHeight="1" x14ac:dyDescent="0.25">
      <c r="AI85" s="4"/>
    </row>
    <row r="86" spans="35:35" ht="15.75" customHeight="1" x14ac:dyDescent="0.25">
      <c r="AI86" s="4"/>
    </row>
    <row r="87" spans="35:35" ht="15.75" customHeight="1" x14ac:dyDescent="0.25">
      <c r="AI87" s="4"/>
    </row>
    <row r="88" spans="35:35" ht="15.75" customHeight="1" x14ac:dyDescent="0.25">
      <c r="AI88" s="4"/>
    </row>
    <row r="89" spans="35:35" ht="15.75" customHeight="1" x14ac:dyDescent="0.25">
      <c r="AI89" s="4"/>
    </row>
    <row r="90" spans="35:35" ht="15.75" customHeight="1" x14ac:dyDescent="0.25">
      <c r="AI90" s="4"/>
    </row>
    <row r="91" spans="35:35" ht="15.75" customHeight="1" x14ac:dyDescent="0.25">
      <c r="AI91" s="4"/>
    </row>
    <row r="92" spans="35:35" ht="15.75" customHeight="1" x14ac:dyDescent="0.25">
      <c r="AI92" s="4"/>
    </row>
    <row r="93" spans="35:35" ht="15.75" customHeight="1" x14ac:dyDescent="0.25">
      <c r="AI93" s="4"/>
    </row>
    <row r="94" spans="35:35" ht="15.75" customHeight="1" x14ac:dyDescent="0.25">
      <c r="AI94" s="4"/>
    </row>
    <row r="95" spans="35:35" ht="15.75" customHeight="1" x14ac:dyDescent="0.25">
      <c r="AI95" s="4"/>
    </row>
    <row r="96" spans="35:35" ht="15.75" customHeight="1" x14ac:dyDescent="0.25">
      <c r="AI96" s="4"/>
    </row>
    <row r="97" spans="35:35" ht="15.75" customHeight="1" x14ac:dyDescent="0.25">
      <c r="AI97" s="4"/>
    </row>
    <row r="98" spans="35:35" ht="15.75" customHeight="1" x14ac:dyDescent="0.25">
      <c r="AI98" s="4"/>
    </row>
    <row r="99" spans="35:35" ht="15.75" customHeight="1" x14ac:dyDescent="0.25">
      <c r="AI99" s="4"/>
    </row>
    <row r="100" spans="35:35" ht="15.75" customHeight="1" x14ac:dyDescent="0.25">
      <c r="AI100" s="4"/>
    </row>
    <row r="101" spans="35:35" ht="15.75" customHeight="1" x14ac:dyDescent="0.25">
      <c r="AI101" s="4"/>
    </row>
    <row r="102" spans="35:35" ht="15.75" customHeight="1" x14ac:dyDescent="0.25">
      <c r="AI102" s="4"/>
    </row>
    <row r="103" spans="35:35" ht="15.75" customHeight="1" x14ac:dyDescent="0.25">
      <c r="AI103" s="4"/>
    </row>
    <row r="104" spans="35:35" ht="15.75" customHeight="1" x14ac:dyDescent="0.25">
      <c r="AI104" s="4"/>
    </row>
    <row r="105" spans="35:35" ht="15.75" customHeight="1" x14ac:dyDescent="0.25">
      <c r="AI105" s="4"/>
    </row>
    <row r="106" spans="35:35" ht="15.75" customHeight="1" x14ac:dyDescent="0.25">
      <c r="AI106" s="4"/>
    </row>
    <row r="107" spans="35:35" ht="15.75" customHeight="1" x14ac:dyDescent="0.25">
      <c r="AI107" s="4"/>
    </row>
    <row r="108" spans="35:35" ht="15.75" customHeight="1" x14ac:dyDescent="0.25">
      <c r="AI108" s="4"/>
    </row>
    <row r="109" spans="35:35" ht="15.75" customHeight="1" x14ac:dyDescent="0.25">
      <c r="AI109" s="4"/>
    </row>
    <row r="110" spans="35:35" ht="15.75" customHeight="1" x14ac:dyDescent="0.25">
      <c r="AI110" s="4"/>
    </row>
    <row r="111" spans="35:35" ht="15.75" customHeight="1" x14ac:dyDescent="0.25">
      <c r="AI111" s="4"/>
    </row>
    <row r="112" spans="35:35" ht="15.75" customHeight="1" x14ac:dyDescent="0.25">
      <c r="AI112" s="4"/>
    </row>
    <row r="113" spans="35:35" ht="15.75" customHeight="1" x14ac:dyDescent="0.25">
      <c r="AI113" s="4"/>
    </row>
    <row r="114" spans="35:35" ht="15.75" customHeight="1" x14ac:dyDescent="0.25">
      <c r="AI114" s="4"/>
    </row>
    <row r="115" spans="35:35" ht="15.75" customHeight="1" x14ac:dyDescent="0.25">
      <c r="AI115" s="4"/>
    </row>
    <row r="116" spans="35:35" ht="15.75" customHeight="1" x14ac:dyDescent="0.25">
      <c r="AI116" s="4"/>
    </row>
    <row r="117" spans="35:35" ht="15.75" customHeight="1" x14ac:dyDescent="0.25">
      <c r="AI117" s="4"/>
    </row>
    <row r="118" spans="35:35" ht="15.75" customHeight="1" x14ac:dyDescent="0.25">
      <c r="AI118" s="4"/>
    </row>
    <row r="119" spans="35:35" ht="15.75" customHeight="1" x14ac:dyDescent="0.25">
      <c r="AI119" s="4"/>
    </row>
    <row r="120" spans="35:35" ht="15.75" customHeight="1" x14ac:dyDescent="0.25">
      <c r="AI120" s="4"/>
    </row>
    <row r="121" spans="35:35" ht="15.75" customHeight="1" x14ac:dyDescent="0.25">
      <c r="AI121" s="4"/>
    </row>
    <row r="122" spans="35:35" ht="15.75" customHeight="1" x14ac:dyDescent="0.25">
      <c r="AI122" s="4"/>
    </row>
    <row r="123" spans="35:35" ht="15.75" customHeight="1" x14ac:dyDescent="0.25">
      <c r="AI123" s="4"/>
    </row>
    <row r="124" spans="35:35" ht="15.75" customHeight="1" x14ac:dyDescent="0.25">
      <c r="AI124" s="4"/>
    </row>
    <row r="125" spans="35:35" ht="15.75" customHeight="1" x14ac:dyDescent="0.25">
      <c r="AI125" s="4"/>
    </row>
    <row r="126" spans="35:35" ht="15.75" customHeight="1" x14ac:dyDescent="0.25">
      <c r="AI126" s="4"/>
    </row>
    <row r="127" spans="35:35" ht="15.75" customHeight="1" x14ac:dyDescent="0.25">
      <c r="AI127" s="4"/>
    </row>
    <row r="128" spans="35:35" ht="15.75" customHeight="1" x14ac:dyDescent="0.25">
      <c r="AI128" s="4"/>
    </row>
    <row r="129" spans="35:35" ht="15.75" customHeight="1" x14ac:dyDescent="0.25">
      <c r="AI129" s="4"/>
    </row>
    <row r="130" spans="35:35" ht="15.75" customHeight="1" x14ac:dyDescent="0.25">
      <c r="AI130" s="4"/>
    </row>
    <row r="131" spans="35:35" ht="15.75" customHeight="1" x14ac:dyDescent="0.25">
      <c r="AI131" s="4"/>
    </row>
    <row r="132" spans="35:35" ht="15.75" customHeight="1" x14ac:dyDescent="0.25">
      <c r="AI132" s="4"/>
    </row>
    <row r="133" spans="35:35" ht="15.75" customHeight="1" x14ac:dyDescent="0.25">
      <c r="AI133" s="4"/>
    </row>
    <row r="134" spans="35:35" ht="15.75" customHeight="1" x14ac:dyDescent="0.25">
      <c r="AI134" s="4"/>
    </row>
    <row r="135" spans="35:35" ht="15.75" customHeight="1" x14ac:dyDescent="0.25">
      <c r="AI135" s="4"/>
    </row>
    <row r="136" spans="35:35" ht="15.75" customHeight="1" x14ac:dyDescent="0.25">
      <c r="AI136" s="4"/>
    </row>
    <row r="137" spans="35:35" ht="15.75" customHeight="1" x14ac:dyDescent="0.25">
      <c r="AI137" s="4"/>
    </row>
    <row r="138" spans="35:35" ht="15.75" customHeight="1" x14ac:dyDescent="0.25">
      <c r="AI138" s="4"/>
    </row>
    <row r="139" spans="35:35" ht="15.75" customHeight="1" x14ac:dyDescent="0.25">
      <c r="AI139" s="4"/>
    </row>
    <row r="140" spans="35:35" ht="15.75" customHeight="1" x14ac:dyDescent="0.25">
      <c r="AI140" s="4"/>
    </row>
    <row r="141" spans="35:35" ht="15.75" customHeight="1" x14ac:dyDescent="0.25">
      <c r="AI141" s="4"/>
    </row>
    <row r="142" spans="35:35" ht="15.75" customHeight="1" x14ac:dyDescent="0.25">
      <c r="AI142" s="4"/>
    </row>
    <row r="143" spans="35:35" ht="15.75" customHeight="1" x14ac:dyDescent="0.25">
      <c r="AI143" s="4"/>
    </row>
    <row r="144" spans="35:35" ht="15.75" customHeight="1" x14ac:dyDescent="0.25">
      <c r="AI144" s="4"/>
    </row>
    <row r="145" spans="35:35" ht="15.75" customHeight="1" x14ac:dyDescent="0.25">
      <c r="AI145" s="4"/>
    </row>
    <row r="146" spans="35:35" ht="15.75" customHeight="1" x14ac:dyDescent="0.25">
      <c r="AI146" s="4"/>
    </row>
    <row r="147" spans="35:35" ht="15.75" customHeight="1" x14ac:dyDescent="0.25">
      <c r="AI147" s="4"/>
    </row>
    <row r="148" spans="35:35" ht="15.75" customHeight="1" x14ac:dyDescent="0.25">
      <c r="AI148" s="4"/>
    </row>
    <row r="149" spans="35:35" ht="15.75" customHeight="1" x14ac:dyDescent="0.25">
      <c r="AI149" s="4"/>
    </row>
    <row r="150" spans="35:35" ht="15.75" customHeight="1" x14ac:dyDescent="0.25">
      <c r="AI150" s="4"/>
    </row>
    <row r="151" spans="35:35" ht="15.75" customHeight="1" x14ac:dyDescent="0.25">
      <c r="AI151" s="4"/>
    </row>
    <row r="152" spans="35:35" ht="15.75" customHeight="1" x14ac:dyDescent="0.25">
      <c r="AI152" s="4"/>
    </row>
    <row r="153" spans="35:35" ht="15.75" customHeight="1" x14ac:dyDescent="0.25">
      <c r="AI153" s="4"/>
    </row>
    <row r="154" spans="35:35" ht="15.75" customHeight="1" x14ac:dyDescent="0.25">
      <c r="AI154" s="4"/>
    </row>
    <row r="155" spans="35:35" ht="15.75" customHeight="1" x14ac:dyDescent="0.25">
      <c r="AI155" s="4"/>
    </row>
    <row r="156" spans="35:35" ht="15.75" customHeight="1" x14ac:dyDescent="0.25">
      <c r="AI156" s="4"/>
    </row>
    <row r="157" spans="35:35" ht="15.75" customHeight="1" x14ac:dyDescent="0.25">
      <c r="AI157" s="4"/>
    </row>
    <row r="158" spans="35:35" ht="15.75" customHeight="1" x14ac:dyDescent="0.25">
      <c r="AI158" s="4"/>
    </row>
    <row r="159" spans="35:35" ht="15.75" customHeight="1" x14ac:dyDescent="0.25">
      <c r="AI159" s="4"/>
    </row>
    <row r="160" spans="35:35" ht="15.75" customHeight="1" x14ac:dyDescent="0.25">
      <c r="AI160" s="4"/>
    </row>
    <row r="161" spans="35:35" ht="15.75" customHeight="1" x14ac:dyDescent="0.25">
      <c r="AI161" s="4"/>
    </row>
    <row r="162" spans="35:35" ht="15.75" customHeight="1" x14ac:dyDescent="0.25">
      <c r="AI162" s="4"/>
    </row>
    <row r="163" spans="35:35" ht="15.75" customHeight="1" x14ac:dyDescent="0.25">
      <c r="AI163" s="4"/>
    </row>
    <row r="164" spans="35:35" ht="15.75" customHeight="1" x14ac:dyDescent="0.25">
      <c r="AI164" s="4"/>
    </row>
    <row r="165" spans="35:35" ht="15.75" customHeight="1" x14ac:dyDescent="0.25">
      <c r="AI165" s="4"/>
    </row>
    <row r="166" spans="35:35" ht="15.75" customHeight="1" x14ac:dyDescent="0.25">
      <c r="AI166" s="4"/>
    </row>
    <row r="167" spans="35:35" ht="15.75" customHeight="1" x14ac:dyDescent="0.25">
      <c r="AI167" s="4"/>
    </row>
    <row r="168" spans="35:35" ht="15.75" customHeight="1" x14ac:dyDescent="0.25">
      <c r="AI168" s="4"/>
    </row>
    <row r="169" spans="35:35" ht="15.75" customHeight="1" x14ac:dyDescent="0.25">
      <c r="AI169" s="4"/>
    </row>
    <row r="170" spans="35:35" ht="15.75" customHeight="1" x14ac:dyDescent="0.25">
      <c r="AI170" s="4"/>
    </row>
    <row r="171" spans="35:35" ht="15.75" customHeight="1" x14ac:dyDescent="0.25">
      <c r="AI171" s="4"/>
    </row>
    <row r="172" spans="35:35" ht="15.75" customHeight="1" x14ac:dyDescent="0.25">
      <c r="AI172" s="4"/>
    </row>
    <row r="173" spans="35:35" ht="15.75" customHeight="1" x14ac:dyDescent="0.25">
      <c r="AI173" s="4"/>
    </row>
    <row r="174" spans="35:35" ht="15.75" customHeight="1" x14ac:dyDescent="0.25">
      <c r="AI174" s="4"/>
    </row>
    <row r="175" spans="35:35" ht="15.75" customHeight="1" x14ac:dyDescent="0.25">
      <c r="AI175" s="4"/>
    </row>
    <row r="176" spans="35:35" ht="15.75" customHeight="1" x14ac:dyDescent="0.25">
      <c r="AI176" s="4"/>
    </row>
    <row r="177" spans="35:35" ht="15.75" customHeight="1" x14ac:dyDescent="0.25">
      <c r="AI177" s="4"/>
    </row>
    <row r="178" spans="35:35" ht="15.75" customHeight="1" x14ac:dyDescent="0.25">
      <c r="AI178" s="4"/>
    </row>
    <row r="179" spans="35:35" ht="15.75" customHeight="1" x14ac:dyDescent="0.25">
      <c r="AI179" s="4"/>
    </row>
    <row r="180" spans="35:35" ht="15.75" customHeight="1" x14ac:dyDescent="0.25">
      <c r="AI180" s="4"/>
    </row>
    <row r="181" spans="35:35" ht="15.75" customHeight="1" x14ac:dyDescent="0.25">
      <c r="AI181" s="4"/>
    </row>
    <row r="182" spans="35:35" ht="15.75" customHeight="1" x14ac:dyDescent="0.25">
      <c r="AI182" s="4"/>
    </row>
    <row r="183" spans="35:35" ht="15.75" customHeight="1" x14ac:dyDescent="0.25">
      <c r="AI183" s="4"/>
    </row>
    <row r="184" spans="35:35" ht="15.75" customHeight="1" x14ac:dyDescent="0.25">
      <c r="AI184" s="4"/>
    </row>
    <row r="185" spans="35:35" ht="15.75" customHeight="1" x14ac:dyDescent="0.25">
      <c r="AI185" s="4"/>
    </row>
    <row r="186" spans="35:35" ht="15.75" customHeight="1" x14ac:dyDescent="0.25">
      <c r="AI186" s="4"/>
    </row>
    <row r="187" spans="35:35" ht="15.75" customHeight="1" x14ac:dyDescent="0.25">
      <c r="AI187" s="4"/>
    </row>
    <row r="188" spans="35:35" ht="15.75" customHeight="1" x14ac:dyDescent="0.25">
      <c r="AI188" s="4"/>
    </row>
    <row r="189" spans="35:35" ht="15.75" customHeight="1" x14ac:dyDescent="0.25">
      <c r="AI189" s="4"/>
    </row>
    <row r="190" spans="35:35" ht="15.75" customHeight="1" x14ac:dyDescent="0.25">
      <c r="AI190" s="4"/>
    </row>
    <row r="191" spans="35:35" ht="15.75" customHeight="1" x14ac:dyDescent="0.25">
      <c r="AI191" s="4"/>
    </row>
    <row r="192" spans="35:35" ht="15.75" customHeight="1" x14ac:dyDescent="0.25">
      <c r="AI192" s="4"/>
    </row>
    <row r="193" spans="35:35" ht="15.75" customHeight="1" x14ac:dyDescent="0.25">
      <c r="AI193" s="4"/>
    </row>
    <row r="194" spans="35:35" ht="15.75" customHeight="1" x14ac:dyDescent="0.25">
      <c r="AI194" s="4"/>
    </row>
    <row r="195" spans="35:35" ht="15.75" customHeight="1" x14ac:dyDescent="0.25">
      <c r="AI195" s="4"/>
    </row>
    <row r="196" spans="35:35" ht="15.75" customHeight="1" x14ac:dyDescent="0.25">
      <c r="AI196" s="4"/>
    </row>
    <row r="197" spans="35:35" ht="15.75" customHeight="1" x14ac:dyDescent="0.25">
      <c r="AI197" s="4"/>
    </row>
    <row r="198" spans="35:35" ht="15.75" customHeight="1" x14ac:dyDescent="0.25">
      <c r="AI198" s="4"/>
    </row>
    <row r="199" spans="35:35" ht="15.75" customHeight="1" x14ac:dyDescent="0.25">
      <c r="AI199" s="4"/>
    </row>
    <row r="200" spans="35:35" ht="15.75" customHeight="1" x14ac:dyDescent="0.25">
      <c r="AI200" s="4"/>
    </row>
    <row r="201" spans="35:35" ht="15.75" customHeight="1" x14ac:dyDescent="0.25">
      <c r="AI201" s="4"/>
    </row>
    <row r="202" spans="35:35" ht="15.75" customHeight="1" x14ac:dyDescent="0.25">
      <c r="AI202" s="4"/>
    </row>
    <row r="203" spans="35:35" ht="15.75" customHeight="1" x14ac:dyDescent="0.25">
      <c r="AI203" s="4"/>
    </row>
    <row r="204" spans="35:35" ht="15.75" customHeight="1" x14ac:dyDescent="0.25">
      <c r="AI204" s="4"/>
    </row>
    <row r="205" spans="35:35" ht="15.75" customHeight="1" x14ac:dyDescent="0.25">
      <c r="AI205" s="4"/>
    </row>
    <row r="206" spans="35:35" ht="15.75" customHeight="1" x14ac:dyDescent="0.25">
      <c r="AI206" s="4"/>
    </row>
    <row r="207" spans="35:35" ht="15.75" customHeight="1" x14ac:dyDescent="0.25">
      <c r="AI207" s="4"/>
    </row>
    <row r="208" spans="35:35" ht="15.75" customHeight="1" x14ac:dyDescent="0.25">
      <c r="AI208" s="4"/>
    </row>
    <row r="209" spans="35:35" ht="15.75" customHeight="1" x14ac:dyDescent="0.25">
      <c r="AI209" s="4"/>
    </row>
    <row r="210" spans="35:35" ht="15.75" customHeight="1" x14ac:dyDescent="0.25">
      <c r="AI210" s="4"/>
    </row>
    <row r="211" spans="35:35" ht="15.75" customHeight="1" x14ac:dyDescent="0.25">
      <c r="AI211" s="4"/>
    </row>
    <row r="212" spans="35:35" ht="15.75" customHeight="1" x14ac:dyDescent="0.25">
      <c r="AI212" s="4"/>
    </row>
    <row r="213" spans="35:35" ht="15.75" customHeight="1" x14ac:dyDescent="0.25">
      <c r="AI213" s="4"/>
    </row>
    <row r="214" spans="35:35" ht="15.75" customHeight="1" x14ac:dyDescent="0.25">
      <c r="AI214" s="4"/>
    </row>
    <row r="215" spans="35:35" ht="15.75" customHeight="1" x14ac:dyDescent="0.25">
      <c r="AI215" s="4"/>
    </row>
    <row r="216" spans="35:35" ht="15.75" customHeight="1" x14ac:dyDescent="0.25">
      <c r="AI216" s="4"/>
    </row>
    <row r="217" spans="35:35" ht="15.75" customHeight="1" x14ac:dyDescent="0.25">
      <c r="AI217" s="4"/>
    </row>
    <row r="218" spans="35:35" ht="15.75" customHeight="1" x14ac:dyDescent="0.25">
      <c r="AI218" s="4"/>
    </row>
    <row r="219" spans="35:35" ht="15.75" customHeight="1" x14ac:dyDescent="0.25">
      <c r="AI219" s="4"/>
    </row>
    <row r="220" spans="35:35" ht="15.75" customHeight="1" x14ac:dyDescent="0.25">
      <c r="AI220" s="4"/>
    </row>
    <row r="221" spans="35:35" ht="15.75" customHeight="1" x14ac:dyDescent="0.25">
      <c r="AI221" s="4"/>
    </row>
    <row r="222" spans="35:35" ht="15.75" customHeight="1" x14ac:dyDescent="0.25">
      <c r="AI222" s="4"/>
    </row>
    <row r="223" spans="35:35" ht="15.75" customHeight="1" x14ac:dyDescent="0.25">
      <c r="AI223" s="4"/>
    </row>
    <row r="224" spans="35:35" ht="15.75" customHeight="1" x14ac:dyDescent="0.25">
      <c r="AI224" s="4"/>
    </row>
    <row r="225" spans="35:35" ht="15.75" customHeight="1" x14ac:dyDescent="0.25">
      <c r="AI225" s="4"/>
    </row>
    <row r="226" spans="35:35" ht="15.75" customHeight="1" x14ac:dyDescent="0.25">
      <c r="AI226" s="4"/>
    </row>
    <row r="227" spans="35:35" ht="15.75" customHeight="1" x14ac:dyDescent="0.25">
      <c r="AI227" s="4"/>
    </row>
    <row r="228" spans="35:35" ht="15.75" customHeight="1" x14ac:dyDescent="0.25">
      <c r="AI228" s="4"/>
    </row>
    <row r="229" spans="35:35" ht="15.75" customHeight="1" x14ac:dyDescent="0.25">
      <c r="AI229" s="4"/>
    </row>
    <row r="230" spans="35:35" ht="15.75" customHeight="1" x14ac:dyDescent="0.25">
      <c r="AI230" s="4"/>
    </row>
    <row r="231" spans="35:35" ht="15.75" customHeight="1" x14ac:dyDescent="0.25">
      <c r="AI231" s="4"/>
    </row>
    <row r="232" spans="35:35" ht="15.75" customHeight="1" x14ac:dyDescent="0.25">
      <c r="AI232" s="4"/>
    </row>
    <row r="233" spans="35:35" ht="15.75" customHeight="1" x14ac:dyDescent="0.25">
      <c r="AI233" s="4"/>
    </row>
    <row r="234" spans="35:35" ht="15.75" customHeight="1" x14ac:dyDescent="0.25">
      <c r="AI234" s="4"/>
    </row>
    <row r="235" spans="35:35" ht="15.75" customHeight="1" x14ac:dyDescent="0.25">
      <c r="AI235" s="4"/>
    </row>
    <row r="236" spans="35:35" ht="15.75" customHeight="1" x14ac:dyDescent="0.25">
      <c r="AI236" s="4"/>
    </row>
    <row r="237" spans="35:35" ht="15.75" customHeight="1" x14ac:dyDescent="0.25">
      <c r="AI237" s="4"/>
    </row>
    <row r="238" spans="35:35" ht="15.75" customHeight="1" x14ac:dyDescent="0.25">
      <c r="AI238" s="4"/>
    </row>
    <row r="239" spans="35:35" ht="15.75" customHeight="1" x14ac:dyDescent="0.25">
      <c r="AI239" s="4"/>
    </row>
    <row r="240" spans="35:35" ht="15.75" customHeight="1" x14ac:dyDescent="0.25">
      <c r="AI240" s="4"/>
    </row>
    <row r="241" spans="35:35" ht="15.75" customHeight="1" x14ac:dyDescent="0.25">
      <c r="AI241" s="4"/>
    </row>
    <row r="242" spans="35:35" ht="15.75" customHeight="1" x14ac:dyDescent="0.25">
      <c r="AI242" s="4"/>
    </row>
    <row r="243" spans="35:35" ht="15.75" customHeight="1" x14ac:dyDescent="0.25">
      <c r="AI243" s="4"/>
    </row>
    <row r="244" spans="35:35" ht="15.75" customHeight="1" x14ac:dyDescent="0.25">
      <c r="AI244" s="4"/>
    </row>
    <row r="245" spans="35:35" ht="15.75" customHeight="1" x14ac:dyDescent="0.25">
      <c r="AI245" s="4"/>
    </row>
    <row r="246" spans="35:35" ht="15.75" customHeight="1" x14ac:dyDescent="0.25">
      <c r="AI246" s="4"/>
    </row>
    <row r="247" spans="35:35" ht="15.75" customHeight="1" x14ac:dyDescent="0.25">
      <c r="AI247" s="4"/>
    </row>
    <row r="248" spans="35:35" ht="15.75" customHeight="1" x14ac:dyDescent="0.25">
      <c r="AI248" s="4"/>
    </row>
    <row r="249" spans="35:35" ht="15.75" customHeight="1" x14ac:dyDescent="0.25">
      <c r="AI249" s="4"/>
    </row>
    <row r="250" spans="35:35" ht="15.75" customHeight="1" x14ac:dyDescent="0.25">
      <c r="AI250" s="4"/>
    </row>
    <row r="251" spans="35:35" ht="15.75" customHeight="1" x14ac:dyDescent="0.25">
      <c r="AI251" s="4"/>
    </row>
    <row r="252" spans="35:35" ht="15.75" customHeight="1" x14ac:dyDescent="0.25">
      <c r="AI252" s="4"/>
    </row>
    <row r="253" spans="35:35" ht="15.75" customHeight="1" x14ac:dyDescent="0.25">
      <c r="AI253" s="4"/>
    </row>
    <row r="254" spans="35:35" ht="15.75" customHeight="1" x14ac:dyDescent="0.25">
      <c r="AI254" s="4"/>
    </row>
    <row r="255" spans="35:35" ht="15.75" customHeight="1" x14ac:dyDescent="0.25">
      <c r="AI255" s="4"/>
    </row>
    <row r="256" spans="35:35" ht="15.75" customHeight="1" x14ac:dyDescent="0.25">
      <c r="AI256" s="4"/>
    </row>
    <row r="257" spans="35:35" ht="15.75" customHeight="1" x14ac:dyDescent="0.25">
      <c r="AI257" s="4"/>
    </row>
    <row r="258" spans="35:35" ht="15.75" customHeight="1" x14ac:dyDescent="0.25"/>
    <row r="259" spans="35:35" ht="15.75" customHeight="1" x14ac:dyDescent="0.25"/>
    <row r="260" spans="35:35" ht="15.75" customHeight="1" x14ac:dyDescent="0.25"/>
    <row r="261" spans="35:35" ht="15.75" customHeight="1" x14ac:dyDescent="0.25"/>
    <row r="262" spans="35:35" ht="15.75" customHeight="1" x14ac:dyDescent="0.25"/>
    <row r="263" spans="35:35" ht="15.75" customHeight="1" x14ac:dyDescent="0.25"/>
    <row r="264" spans="35:35" ht="15.75" customHeight="1" x14ac:dyDescent="0.25"/>
    <row r="265" spans="35:35" ht="15.75" customHeight="1" x14ac:dyDescent="0.25"/>
    <row r="266" spans="35:35" ht="15.75" customHeight="1" x14ac:dyDescent="0.25"/>
    <row r="267" spans="35:35" ht="15.75" customHeight="1" x14ac:dyDescent="0.25"/>
    <row r="268" spans="35:35" ht="15.75" customHeight="1" x14ac:dyDescent="0.25"/>
    <row r="269" spans="35:35" ht="15.75" customHeight="1" x14ac:dyDescent="0.25"/>
    <row r="270" spans="35:35" ht="15.75" customHeight="1" x14ac:dyDescent="0.25"/>
    <row r="271" spans="35:35" ht="15.75" customHeight="1" x14ac:dyDescent="0.25"/>
    <row r="272" spans="35:3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B5:C5"/>
    <mergeCell ref="D5:G5"/>
    <mergeCell ref="D6:E6"/>
    <mergeCell ref="D7:G7"/>
    <mergeCell ref="D8:E8"/>
    <mergeCell ref="A9:B9"/>
    <mergeCell ref="A10:B10"/>
    <mergeCell ref="B7:C7"/>
    <mergeCell ref="B8:C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26:B26"/>
    <mergeCell ref="A27:B27"/>
    <mergeCell ref="A28:B28"/>
    <mergeCell ref="A29:B29"/>
    <mergeCell ref="A30:B30"/>
    <mergeCell ref="J54:O54"/>
    <mergeCell ref="A56:F56"/>
    <mergeCell ref="K57:O57"/>
    <mergeCell ref="K8:N8"/>
    <mergeCell ref="A43:B43"/>
    <mergeCell ref="O46:O47"/>
    <mergeCell ref="O50:O51"/>
    <mergeCell ref="A31:B31"/>
    <mergeCell ref="A32:B32"/>
    <mergeCell ref="A33:B33"/>
    <mergeCell ref="A41:B41"/>
    <mergeCell ref="A42:B42"/>
    <mergeCell ref="A34:B34"/>
    <mergeCell ref="A35:B35"/>
    <mergeCell ref="A36:B36"/>
    <mergeCell ref="A37:B37"/>
  </mergeCells>
  <conditionalFormatting sqref="O46:O47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:O51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O5" xr:uid="{A1E5671E-7713-4493-9526-E239A57F5B4F}">
      <formula1>$S$5:$S$9</formula1>
    </dataValidation>
  </dataValidations>
  <hyperlinks>
    <hyperlink ref="K8:N8" r:id="rId1" display="Schedule II Vacation &amp; Sick Leave Webpage" xr:uid="{5FA54BA1-916E-4E7A-978F-DB4F614AAF2D}"/>
  </hyperlinks>
  <pageMargins left="0.43307086614173229" right="0.23622047244094491" top="0.39370078740157483" bottom="0.19685039370078741" header="0" footer="0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6725CDF5-A486-4978-965A-130B2CCE5DC8}">
          <x14:formula1>
            <xm:f>Instructions!$AO$20</xm:f>
          </x14:formula1>
          <xm:sqref>L6</xm:sqref>
        </x14:dataValidation>
        <x14:dataValidation type="list" showInputMessage="1" showErrorMessage="1" promptTitle="Choose Band or Level" prompt="Choose Band or Level" xr:uid="{DB790F84-CC58-4DD6-9B59-ECF307D30C7A}">
          <x14:formula1>
            <xm:f>Instructions!$A$45:$A$59</xm:f>
          </x14:formula1>
          <xm:sqref>D6:E6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FB73-33BF-4DA1-A455-88B97B7BA594}">
  <dimension ref="A1:S1001"/>
  <sheetViews>
    <sheetView zoomScaleNormal="100" workbookViewId="0">
      <pane ySplit="9" topLeftCell="A49" activePane="bottomLeft" state="frozen"/>
      <selection activeCell="P18" sqref="P18"/>
      <selection pane="bottomLeft" activeCell="A54" sqref="A54"/>
    </sheetView>
  </sheetViews>
  <sheetFormatPr defaultColWidth="14.42578125" defaultRowHeight="15" customHeight="1" x14ac:dyDescent="0.25"/>
  <cols>
    <col min="1" max="1" width="8.7109375" customWidth="1"/>
    <col min="2" max="2" width="8.42578125" customWidth="1"/>
    <col min="3" max="13" width="9.42578125" customWidth="1"/>
    <col min="14" max="14" width="10.7109375" customWidth="1"/>
    <col min="15" max="15" width="9.85546875" customWidth="1"/>
    <col min="16" max="16" width="8.28515625" customWidth="1"/>
    <col min="17" max="17" width="13.28515625" bestFit="1" customWidth="1"/>
    <col min="18" max="18" width="9" customWidth="1"/>
    <col min="19" max="19" width="10.85546875" customWidth="1"/>
  </cols>
  <sheetData>
    <row r="1" spans="1:19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9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ht="26.25" thickBot="1" x14ac:dyDescent="0.4">
      <c r="A4" s="39"/>
      <c r="B4" s="39"/>
      <c r="C4" s="39"/>
      <c r="D4" s="39" t="s">
        <v>53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61" t="s">
        <v>62</v>
      </c>
      <c r="Q4" s="63" t="s">
        <v>56</v>
      </c>
      <c r="R4" s="64" t="s">
        <v>57</v>
      </c>
      <c r="S4" s="69" t="s">
        <v>58</v>
      </c>
    </row>
    <row r="5" spans="1:19" ht="19.5" thickBot="1" x14ac:dyDescent="0.35">
      <c r="A5" s="39"/>
      <c r="B5" s="104" t="s">
        <v>13</v>
      </c>
      <c r="C5" s="104"/>
      <c r="D5" s="106"/>
      <c r="E5" s="106"/>
      <c r="F5" s="106"/>
      <c r="G5" s="106"/>
      <c r="H5" s="39"/>
      <c r="I5" s="39"/>
      <c r="J5" s="39"/>
      <c r="K5" s="39"/>
      <c r="L5" s="39"/>
      <c r="M5" s="39"/>
      <c r="N5" s="52" t="s">
        <v>61</v>
      </c>
      <c r="O5" s="68">
        <v>1.25</v>
      </c>
      <c r="Q5" s="54">
        <v>3</v>
      </c>
      <c r="R5" s="55">
        <f>+Q5*5</f>
        <v>15</v>
      </c>
      <c r="S5" s="70">
        <f>+R5/12</f>
        <v>1.25</v>
      </c>
    </row>
    <row r="6" spans="1:19" ht="15.75" x14ac:dyDescent="0.25">
      <c r="A6" s="34"/>
      <c r="B6" s="41"/>
      <c r="C6" s="40" t="s">
        <v>47</v>
      </c>
      <c r="D6" s="107" t="s">
        <v>73</v>
      </c>
      <c r="E6" s="107"/>
      <c r="F6" s="44" t="s">
        <v>54</v>
      </c>
      <c r="G6" s="35"/>
      <c r="H6" s="35"/>
      <c r="I6" s="35"/>
      <c r="J6" s="34"/>
      <c r="K6" s="32"/>
      <c r="L6" s="33"/>
      <c r="M6" s="7"/>
      <c r="N6" s="44" t="s">
        <v>54</v>
      </c>
      <c r="O6" s="53"/>
      <c r="Q6" s="54">
        <v>4</v>
      </c>
      <c r="R6" s="56">
        <f t="shared" ref="R6:R7" si="0">+Q6*5</f>
        <v>20</v>
      </c>
      <c r="S6" s="70">
        <f t="shared" ref="S6:S9" si="1">+R6/12</f>
        <v>1.6666666666666667</v>
      </c>
    </row>
    <row r="7" spans="1:19" ht="15.75" x14ac:dyDescent="0.25">
      <c r="A7" s="6"/>
      <c r="B7" s="104" t="s">
        <v>12</v>
      </c>
      <c r="C7" s="104"/>
      <c r="D7" s="106"/>
      <c r="E7" s="106"/>
      <c r="F7" s="106"/>
      <c r="G7" s="106"/>
      <c r="H7" s="6"/>
      <c r="J7" s="43"/>
      <c r="M7" s="44"/>
      <c r="P7" s="53"/>
      <c r="Q7" s="54">
        <v>5</v>
      </c>
      <c r="R7" s="56">
        <f t="shared" si="0"/>
        <v>25</v>
      </c>
      <c r="S7" s="70">
        <f t="shared" si="1"/>
        <v>2.0833333333333335</v>
      </c>
    </row>
    <row r="8" spans="1:19" ht="18" customHeight="1" thickBot="1" x14ac:dyDescent="0.3">
      <c r="A8" s="8"/>
      <c r="B8" s="105" t="s">
        <v>14</v>
      </c>
      <c r="C8" s="105"/>
      <c r="D8" s="108"/>
      <c r="E8" s="108"/>
      <c r="F8" s="8"/>
      <c r="G8" s="8"/>
      <c r="H8" s="8"/>
      <c r="I8" s="8"/>
      <c r="J8" s="8"/>
      <c r="K8" s="93" t="s">
        <v>45</v>
      </c>
      <c r="L8" s="93"/>
      <c r="M8" s="93"/>
      <c r="N8" s="93"/>
      <c r="O8" s="4"/>
      <c r="Q8" s="54" t="s">
        <v>59</v>
      </c>
      <c r="R8" s="56">
        <v>26</v>
      </c>
      <c r="S8" s="70">
        <f t="shared" si="1"/>
        <v>2.1666666666666665</v>
      </c>
    </row>
    <row r="9" spans="1:19" s="38" customFormat="1" ht="18" customHeight="1" thickBot="1" x14ac:dyDescent="0.3">
      <c r="A9" s="102">
        <v>2026</v>
      </c>
      <c r="B9" s="103"/>
      <c r="C9" s="36" t="s">
        <v>15</v>
      </c>
      <c r="D9" s="36" t="s">
        <v>16</v>
      </c>
      <c r="E9" s="36" t="s">
        <v>17</v>
      </c>
      <c r="F9" s="36" t="s">
        <v>18</v>
      </c>
      <c r="G9" s="36" t="s">
        <v>19</v>
      </c>
      <c r="H9" s="36" t="s">
        <v>20</v>
      </c>
      <c r="I9" s="36" t="s">
        <v>21</v>
      </c>
      <c r="J9" s="36" t="s">
        <v>22</v>
      </c>
      <c r="K9" s="36" t="s">
        <v>23</v>
      </c>
      <c r="L9" s="36" t="s">
        <v>24</v>
      </c>
      <c r="M9" s="36" t="s">
        <v>25</v>
      </c>
      <c r="N9" s="36" t="s">
        <v>26</v>
      </c>
      <c r="O9" s="37"/>
      <c r="Q9" s="60" t="s">
        <v>60</v>
      </c>
      <c r="R9" s="55">
        <v>27</v>
      </c>
      <c r="S9" s="71">
        <f t="shared" si="1"/>
        <v>2.25</v>
      </c>
    </row>
    <row r="10" spans="1:19" ht="18" customHeight="1" thickBot="1" x14ac:dyDescent="0.3">
      <c r="A10" s="100">
        <v>1</v>
      </c>
      <c r="B10" s="101"/>
      <c r="C10" s="49" t="s">
        <v>27</v>
      </c>
      <c r="D10" s="49"/>
      <c r="E10" s="49"/>
      <c r="F10" s="45"/>
      <c r="G10" s="45"/>
      <c r="H10" s="45"/>
      <c r="I10" s="49" t="s">
        <v>27</v>
      </c>
      <c r="J10" s="49"/>
      <c r="K10" s="45"/>
      <c r="L10" s="45"/>
      <c r="M10" s="49"/>
      <c r="N10" s="46"/>
      <c r="O10" s="4"/>
    </row>
    <row r="11" spans="1:19" ht="18" customHeight="1" thickBot="1" x14ac:dyDescent="0.3">
      <c r="A11" s="100">
        <v>2</v>
      </c>
      <c r="B11" s="101"/>
      <c r="C11" s="45"/>
      <c r="D11" s="45"/>
      <c r="E11" s="45"/>
      <c r="F11" s="45"/>
      <c r="G11" s="49"/>
      <c r="H11" s="45"/>
      <c r="I11" s="45"/>
      <c r="J11" s="49"/>
      <c r="K11" s="45"/>
      <c r="L11" s="45"/>
      <c r="M11" s="45"/>
      <c r="N11" s="46"/>
      <c r="O11" s="4"/>
    </row>
    <row r="12" spans="1:19" ht="18" customHeight="1" thickBot="1" x14ac:dyDescent="0.3">
      <c r="A12" s="100">
        <v>3</v>
      </c>
      <c r="B12" s="101"/>
      <c r="C12" s="49"/>
      <c r="D12" s="47"/>
      <c r="E12" s="45"/>
      <c r="F12" s="49" t="s">
        <v>27</v>
      </c>
      <c r="G12" s="49"/>
      <c r="H12" s="45"/>
      <c r="I12" s="45"/>
      <c r="J12" s="49" t="s">
        <v>27</v>
      </c>
      <c r="K12" s="45"/>
      <c r="L12" s="49"/>
      <c r="M12" s="45"/>
      <c r="N12" s="46"/>
      <c r="O12" s="4"/>
    </row>
    <row r="13" spans="1:19" ht="18" customHeight="1" thickBot="1" x14ac:dyDescent="0.3">
      <c r="A13" s="100">
        <v>4</v>
      </c>
      <c r="B13" s="101"/>
      <c r="C13" s="49"/>
      <c r="D13" s="45"/>
      <c r="E13" s="45"/>
      <c r="F13" s="49"/>
      <c r="G13" s="45"/>
      <c r="H13" s="45"/>
      <c r="I13" s="49"/>
      <c r="J13" s="45"/>
      <c r="K13" s="45"/>
      <c r="L13" s="49"/>
      <c r="M13" s="45"/>
      <c r="N13" s="46"/>
      <c r="O13" s="4"/>
    </row>
    <row r="14" spans="1:19" ht="18" customHeight="1" thickBot="1" x14ac:dyDescent="0.3">
      <c r="A14" s="100">
        <v>5</v>
      </c>
      <c r="B14" s="101"/>
      <c r="C14" s="45"/>
      <c r="D14" s="45"/>
      <c r="E14" s="45"/>
      <c r="F14" s="49"/>
      <c r="G14" s="45"/>
      <c r="H14" s="45"/>
      <c r="I14" s="49"/>
      <c r="J14" s="45"/>
      <c r="K14" s="49"/>
      <c r="L14" s="45"/>
      <c r="M14" s="45"/>
      <c r="N14" s="49"/>
      <c r="O14" s="4"/>
    </row>
    <row r="15" spans="1:19" ht="18" customHeight="1" thickBot="1" x14ac:dyDescent="0.3">
      <c r="A15" s="100">
        <v>6</v>
      </c>
      <c r="B15" s="101"/>
      <c r="C15" s="45"/>
      <c r="D15" s="45"/>
      <c r="E15" s="45"/>
      <c r="F15" s="49" t="s">
        <v>27</v>
      </c>
      <c r="G15" s="45"/>
      <c r="H15" s="49"/>
      <c r="I15" s="45"/>
      <c r="J15" s="45"/>
      <c r="K15" s="49"/>
      <c r="L15" s="45"/>
      <c r="M15" s="45"/>
      <c r="N15" s="49"/>
      <c r="O15" s="4"/>
    </row>
    <row r="16" spans="1:19" ht="18" customHeight="1" thickBot="1" x14ac:dyDescent="0.3">
      <c r="A16" s="100">
        <v>7</v>
      </c>
      <c r="B16" s="101"/>
      <c r="C16" s="45"/>
      <c r="D16" s="49"/>
      <c r="E16" s="49"/>
      <c r="F16" s="45"/>
      <c r="G16" s="45"/>
      <c r="H16" s="49"/>
      <c r="I16" s="45"/>
      <c r="J16" s="45"/>
      <c r="K16" s="49" t="s">
        <v>27</v>
      </c>
      <c r="L16" s="45"/>
      <c r="M16" s="49"/>
      <c r="N16" s="46"/>
      <c r="O16" s="4"/>
    </row>
    <row r="17" spans="1:15" ht="18" customHeight="1" thickBot="1" x14ac:dyDescent="0.3">
      <c r="A17" s="100">
        <v>8</v>
      </c>
      <c r="B17" s="101"/>
      <c r="C17" s="45"/>
      <c r="D17" s="49"/>
      <c r="E17" s="49"/>
      <c r="F17" s="45"/>
      <c r="G17" s="45"/>
      <c r="H17" s="45"/>
      <c r="I17" s="45"/>
      <c r="J17" s="49"/>
      <c r="K17" s="45"/>
      <c r="L17" s="45"/>
      <c r="M17" s="49"/>
      <c r="N17" s="46"/>
      <c r="O17" s="4"/>
    </row>
    <row r="18" spans="1:15" ht="18" customHeight="1" thickBot="1" x14ac:dyDescent="0.3">
      <c r="A18" s="100">
        <v>9</v>
      </c>
      <c r="B18" s="101"/>
      <c r="C18" s="45"/>
      <c r="D18" s="45"/>
      <c r="E18" s="45"/>
      <c r="F18" s="45"/>
      <c r="G18" s="49"/>
      <c r="H18" s="45"/>
      <c r="I18" s="45"/>
      <c r="J18" s="49"/>
      <c r="K18" s="45"/>
      <c r="L18" s="45"/>
      <c r="M18" s="45"/>
      <c r="N18" s="46"/>
      <c r="O18" s="4"/>
    </row>
    <row r="19" spans="1:15" ht="18" customHeight="1" thickBot="1" x14ac:dyDescent="0.3">
      <c r="A19" s="100">
        <v>10</v>
      </c>
      <c r="B19" s="101"/>
      <c r="C19" s="49"/>
      <c r="D19" s="45"/>
      <c r="E19" s="45"/>
      <c r="F19" s="45"/>
      <c r="G19" s="49"/>
      <c r="H19" s="45"/>
      <c r="I19" s="45"/>
      <c r="J19" s="45"/>
      <c r="K19" s="45"/>
      <c r="L19" s="49"/>
      <c r="M19" s="45"/>
      <c r="N19" s="46"/>
      <c r="O19" s="4"/>
    </row>
    <row r="20" spans="1:15" ht="18" customHeight="1" thickBot="1" x14ac:dyDescent="0.3">
      <c r="A20" s="100">
        <v>11</v>
      </c>
      <c r="B20" s="101"/>
      <c r="C20" s="49"/>
      <c r="D20" s="45"/>
      <c r="E20" s="45"/>
      <c r="F20" s="49"/>
      <c r="G20" s="45"/>
      <c r="H20" s="45"/>
      <c r="I20" s="49"/>
      <c r="J20" s="45"/>
      <c r="K20" s="45"/>
      <c r="L20" s="49"/>
      <c r="M20" s="45"/>
      <c r="N20" s="46"/>
      <c r="O20" s="4"/>
    </row>
    <row r="21" spans="1:15" ht="18" customHeight="1" thickBot="1" x14ac:dyDescent="0.3">
      <c r="A21" s="100">
        <v>12</v>
      </c>
      <c r="B21" s="101"/>
      <c r="C21" s="45"/>
      <c r="D21" s="45"/>
      <c r="E21" s="45"/>
      <c r="F21" s="49"/>
      <c r="G21" s="45"/>
      <c r="H21" s="45"/>
      <c r="I21" s="49"/>
      <c r="J21" s="45"/>
      <c r="K21" s="49"/>
      <c r="L21" s="49" t="s">
        <v>27</v>
      </c>
      <c r="M21" s="45"/>
      <c r="N21" s="49"/>
      <c r="O21" s="4"/>
    </row>
    <row r="22" spans="1:15" ht="18" customHeight="1" thickBot="1" x14ac:dyDescent="0.3">
      <c r="A22" s="100">
        <v>13</v>
      </c>
      <c r="B22" s="101"/>
      <c r="C22" s="45"/>
      <c r="D22" s="45"/>
      <c r="E22" s="45"/>
      <c r="F22" s="45"/>
      <c r="G22" s="45"/>
      <c r="H22" s="49"/>
      <c r="I22" s="45"/>
      <c r="J22" s="45"/>
      <c r="K22" s="49"/>
      <c r="L22" s="45"/>
      <c r="M22" s="45"/>
      <c r="N22" s="49"/>
      <c r="O22" s="4"/>
    </row>
    <row r="23" spans="1:15" ht="18" customHeight="1" thickBot="1" x14ac:dyDescent="0.3">
      <c r="A23" s="100">
        <v>14</v>
      </c>
      <c r="B23" s="101"/>
      <c r="C23" s="45"/>
      <c r="D23" s="49"/>
      <c r="E23" s="49"/>
      <c r="F23" s="45"/>
      <c r="G23" s="45"/>
      <c r="H23" s="49"/>
      <c r="I23" s="45"/>
      <c r="J23" s="45"/>
      <c r="K23" s="45"/>
      <c r="L23" s="45"/>
      <c r="M23" s="49"/>
      <c r="N23" s="46"/>
      <c r="O23" s="4"/>
    </row>
    <row r="24" spans="1:15" ht="18" customHeight="1" thickBot="1" x14ac:dyDescent="0.3">
      <c r="A24" s="100">
        <v>15</v>
      </c>
      <c r="B24" s="101"/>
      <c r="C24" s="45"/>
      <c r="D24" s="49"/>
      <c r="E24" s="49"/>
      <c r="F24" s="45"/>
      <c r="G24" s="45"/>
      <c r="H24" s="45"/>
      <c r="I24" s="45"/>
      <c r="J24" s="49"/>
      <c r="K24" s="45"/>
      <c r="L24" s="45"/>
      <c r="M24" s="49"/>
      <c r="N24" s="46"/>
      <c r="O24" s="4"/>
    </row>
    <row r="25" spans="1:15" ht="18" customHeight="1" thickBot="1" x14ac:dyDescent="0.3">
      <c r="A25" s="100">
        <v>16</v>
      </c>
      <c r="B25" s="101"/>
      <c r="C25" s="45"/>
      <c r="D25" s="49" t="s">
        <v>27</v>
      </c>
      <c r="E25" s="45"/>
      <c r="F25" s="45"/>
      <c r="G25" s="49"/>
      <c r="H25" s="45"/>
      <c r="I25" s="45"/>
      <c r="J25" s="49"/>
      <c r="K25" s="45"/>
      <c r="L25" s="45"/>
      <c r="M25" s="45"/>
      <c r="N25" s="46"/>
      <c r="O25" s="4"/>
    </row>
    <row r="26" spans="1:15" ht="18" customHeight="1" thickBot="1" x14ac:dyDescent="0.3">
      <c r="A26" s="100">
        <v>17</v>
      </c>
      <c r="B26" s="101"/>
      <c r="C26" s="49"/>
      <c r="D26" s="45"/>
      <c r="E26" s="45"/>
      <c r="F26" s="45"/>
      <c r="G26" s="49"/>
      <c r="H26" s="45"/>
      <c r="I26" s="45"/>
      <c r="J26" s="45"/>
      <c r="K26" s="45"/>
      <c r="L26" s="49"/>
      <c r="M26" s="45"/>
      <c r="N26" s="46"/>
      <c r="O26" s="4"/>
    </row>
    <row r="27" spans="1:15" ht="18" customHeight="1" thickBot="1" x14ac:dyDescent="0.3">
      <c r="A27" s="100">
        <v>18</v>
      </c>
      <c r="B27" s="101"/>
      <c r="C27" s="49"/>
      <c r="D27" s="45"/>
      <c r="E27" s="45"/>
      <c r="F27" s="49"/>
      <c r="G27" s="49" t="s">
        <v>27</v>
      </c>
      <c r="H27" s="45"/>
      <c r="I27" s="49"/>
      <c r="J27" s="45"/>
      <c r="K27" s="45"/>
      <c r="L27" s="49"/>
      <c r="M27" s="45"/>
      <c r="N27" s="46"/>
      <c r="O27" s="4"/>
    </row>
    <row r="28" spans="1:15" ht="18" customHeight="1" thickBot="1" x14ac:dyDescent="0.3">
      <c r="A28" s="100">
        <v>19</v>
      </c>
      <c r="B28" s="101"/>
      <c r="C28" s="45"/>
      <c r="D28" s="45"/>
      <c r="E28" s="45"/>
      <c r="F28" s="49"/>
      <c r="G28" s="45"/>
      <c r="H28" s="45"/>
      <c r="I28" s="49"/>
      <c r="J28" s="45"/>
      <c r="K28" s="49"/>
      <c r="L28" s="45"/>
      <c r="M28" s="45"/>
      <c r="N28" s="49"/>
      <c r="O28" s="4"/>
    </row>
    <row r="29" spans="1:15" ht="18" customHeight="1" thickBot="1" x14ac:dyDescent="0.3">
      <c r="A29" s="100">
        <v>20</v>
      </c>
      <c r="B29" s="101"/>
      <c r="C29" s="45"/>
      <c r="D29" s="45"/>
      <c r="E29" s="45"/>
      <c r="F29" s="45"/>
      <c r="G29" s="45"/>
      <c r="H29" s="49"/>
      <c r="I29" s="45"/>
      <c r="J29" s="45"/>
      <c r="K29" s="49"/>
      <c r="L29" s="45"/>
      <c r="M29" s="45"/>
      <c r="N29" s="49"/>
      <c r="O29" s="4"/>
    </row>
    <row r="30" spans="1:15" ht="18" customHeight="1" thickBot="1" x14ac:dyDescent="0.3">
      <c r="A30" s="100">
        <v>21</v>
      </c>
      <c r="B30" s="101"/>
      <c r="C30" s="45"/>
      <c r="D30" s="49"/>
      <c r="E30" s="49"/>
      <c r="F30" s="45"/>
      <c r="G30" s="45"/>
      <c r="H30" s="49"/>
      <c r="I30" s="45"/>
      <c r="J30" s="45"/>
      <c r="K30" s="45"/>
      <c r="L30" s="45"/>
      <c r="M30" s="49"/>
      <c r="N30" s="46"/>
      <c r="O30" s="4"/>
    </row>
    <row r="31" spans="1:15" ht="18" customHeight="1" thickBot="1" x14ac:dyDescent="0.3">
      <c r="A31" s="100">
        <v>22</v>
      </c>
      <c r="B31" s="101"/>
      <c r="C31" s="45"/>
      <c r="D31" s="49"/>
      <c r="E31" s="49"/>
      <c r="F31" s="45"/>
      <c r="G31" s="45"/>
      <c r="H31" s="45"/>
      <c r="I31" s="45"/>
      <c r="J31" s="49"/>
      <c r="K31" s="45"/>
      <c r="L31" s="45"/>
      <c r="M31" s="49"/>
      <c r="N31" s="46"/>
      <c r="O31" s="4"/>
    </row>
    <row r="32" spans="1:15" ht="18" customHeight="1" thickBot="1" x14ac:dyDescent="0.3">
      <c r="A32" s="100">
        <v>23</v>
      </c>
      <c r="B32" s="101"/>
      <c r="C32" s="45"/>
      <c r="D32" s="45"/>
      <c r="E32" s="45"/>
      <c r="F32" s="45"/>
      <c r="G32" s="49"/>
      <c r="H32" s="45"/>
      <c r="I32" s="45"/>
      <c r="J32" s="49"/>
      <c r="K32" s="45"/>
      <c r="L32" s="45"/>
      <c r="M32" s="45"/>
      <c r="N32" s="46"/>
      <c r="O32" s="4"/>
    </row>
    <row r="33" spans="1:15" ht="18" customHeight="1" thickBot="1" x14ac:dyDescent="0.3">
      <c r="A33" s="100">
        <v>24</v>
      </c>
      <c r="B33" s="101"/>
      <c r="C33" s="49"/>
      <c r="D33" s="45"/>
      <c r="E33" s="45"/>
      <c r="F33" s="45"/>
      <c r="G33" s="49"/>
      <c r="H33" s="45"/>
      <c r="I33" s="45"/>
      <c r="J33" s="45"/>
      <c r="K33" s="45"/>
      <c r="L33" s="49"/>
      <c r="M33" s="45"/>
      <c r="N33" s="46"/>
      <c r="O33" s="4"/>
    </row>
    <row r="34" spans="1:15" ht="18" customHeight="1" thickBot="1" x14ac:dyDescent="0.3">
      <c r="A34" s="100">
        <v>25</v>
      </c>
      <c r="B34" s="101"/>
      <c r="C34" s="49"/>
      <c r="D34" s="45"/>
      <c r="E34" s="45"/>
      <c r="F34" s="49"/>
      <c r="G34" s="45"/>
      <c r="H34" s="45"/>
      <c r="I34" s="49"/>
      <c r="J34" s="45"/>
      <c r="K34" s="45"/>
      <c r="L34" s="49"/>
      <c r="M34" s="45"/>
      <c r="N34" s="49" t="s">
        <v>27</v>
      </c>
      <c r="O34" s="4"/>
    </row>
    <row r="35" spans="1:15" ht="18" customHeight="1" thickBot="1" x14ac:dyDescent="0.3">
      <c r="A35" s="100">
        <v>26</v>
      </c>
      <c r="B35" s="101"/>
      <c r="C35" s="45"/>
      <c r="D35" s="45"/>
      <c r="E35" s="45"/>
      <c r="F35" s="49"/>
      <c r="G35" s="45"/>
      <c r="H35" s="45"/>
      <c r="I35" s="49"/>
      <c r="J35" s="45"/>
      <c r="K35" s="49"/>
      <c r="L35" s="45"/>
      <c r="M35" s="45"/>
      <c r="N35" s="49"/>
      <c r="O35" s="4"/>
    </row>
    <row r="36" spans="1:15" ht="18" customHeight="1" thickBot="1" x14ac:dyDescent="0.3">
      <c r="A36" s="100">
        <v>27</v>
      </c>
      <c r="B36" s="101"/>
      <c r="C36" s="45"/>
      <c r="D36" s="45"/>
      <c r="E36" s="45"/>
      <c r="F36" s="45"/>
      <c r="G36" s="45"/>
      <c r="H36" s="49"/>
      <c r="I36" s="45"/>
      <c r="J36" s="45"/>
      <c r="K36" s="49"/>
      <c r="L36" s="45"/>
      <c r="M36" s="45"/>
      <c r="N36" s="49"/>
      <c r="O36" s="4"/>
    </row>
    <row r="37" spans="1:15" ht="18" customHeight="1" thickBot="1" x14ac:dyDescent="0.3">
      <c r="A37" s="100">
        <v>28</v>
      </c>
      <c r="B37" s="101"/>
      <c r="C37" s="45"/>
      <c r="D37" s="49"/>
      <c r="E37" s="49"/>
      <c r="F37" s="45"/>
      <c r="G37" s="45"/>
      <c r="H37" s="49"/>
      <c r="I37" s="45"/>
      <c r="J37" s="45"/>
      <c r="K37" s="45"/>
      <c r="L37" s="45"/>
      <c r="M37" s="49"/>
      <c r="N37" s="49" t="s">
        <v>27</v>
      </c>
      <c r="O37" s="4"/>
    </row>
    <row r="38" spans="1:15" ht="18" customHeight="1" thickBot="1" x14ac:dyDescent="0.3">
      <c r="A38" s="100">
        <v>29</v>
      </c>
      <c r="B38" s="101"/>
      <c r="C38" s="45"/>
      <c r="D38" s="45"/>
      <c r="E38" s="49"/>
      <c r="F38" s="45"/>
      <c r="G38" s="45"/>
      <c r="H38" s="45"/>
      <c r="I38" s="45"/>
      <c r="J38" s="49"/>
      <c r="K38" s="45"/>
      <c r="L38" s="45"/>
      <c r="M38" s="49"/>
      <c r="N38" s="49" t="s">
        <v>27</v>
      </c>
      <c r="O38" s="4"/>
    </row>
    <row r="39" spans="1:15" ht="18" customHeight="1" thickBot="1" x14ac:dyDescent="0.3">
      <c r="A39" s="100">
        <v>30</v>
      </c>
      <c r="B39" s="101"/>
      <c r="C39" s="45"/>
      <c r="D39" s="45"/>
      <c r="E39" s="45"/>
      <c r="F39" s="45"/>
      <c r="G39" s="49"/>
      <c r="H39" s="45"/>
      <c r="I39" s="45"/>
      <c r="J39" s="49"/>
      <c r="K39" s="45"/>
      <c r="L39" s="45"/>
      <c r="M39" s="45"/>
      <c r="N39" s="49" t="s">
        <v>27</v>
      </c>
      <c r="O39" s="4"/>
    </row>
    <row r="40" spans="1:15" ht="18" customHeight="1" thickBot="1" x14ac:dyDescent="0.3">
      <c r="A40" s="100">
        <v>31</v>
      </c>
      <c r="B40" s="101"/>
      <c r="C40" s="49"/>
      <c r="D40" s="48"/>
      <c r="E40" s="48"/>
      <c r="F40" s="48"/>
      <c r="G40" s="49"/>
      <c r="H40" s="48"/>
      <c r="I40" s="48"/>
      <c r="J40" s="48"/>
      <c r="K40" s="48"/>
      <c r="L40" s="49"/>
      <c r="M40" s="48"/>
      <c r="N40" s="49" t="s">
        <v>27</v>
      </c>
      <c r="O40" s="4"/>
    </row>
    <row r="41" spans="1:15" ht="18" customHeight="1" thickBot="1" x14ac:dyDescent="0.3">
      <c r="A41" s="94" t="s">
        <v>28</v>
      </c>
      <c r="B41" s="9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4"/>
    </row>
    <row r="42" spans="1:15" ht="18" customHeight="1" thickBot="1" x14ac:dyDescent="0.3">
      <c r="A42" s="94" t="s">
        <v>29</v>
      </c>
      <c r="B42" s="95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4"/>
    </row>
    <row r="43" spans="1:15" ht="18" customHeight="1" thickBot="1" x14ac:dyDescent="0.3">
      <c r="A43" s="94" t="s">
        <v>30</v>
      </c>
      <c r="B43" s="95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4"/>
    </row>
    <row r="44" spans="1:15" ht="18" customHeight="1" thickBot="1" x14ac:dyDescent="0.3"/>
    <row r="45" spans="1:15" ht="27.75" customHeight="1" thickBot="1" x14ac:dyDescent="0.3">
      <c r="A45" s="19" t="s">
        <v>31</v>
      </c>
      <c r="B45" s="9" t="s">
        <v>32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</v>
      </c>
      <c r="H45" s="9" t="s">
        <v>20</v>
      </c>
      <c r="I45" s="9" t="s">
        <v>21</v>
      </c>
      <c r="J45" s="9" t="s">
        <v>22</v>
      </c>
      <c r="K45" s="9" t="s">
        <v>23</v>
      </c>
      <c r="L45" s="9" t="s">
        <v>24</v>
      </c>
      <c r="M45" s="9" t="s">
        <v>25</v>
      </c>
      <c r="N45" s="9" t="s">
        <v>26</v>
      </c>
      <c r="O45" s="19" t="s">
        <v>33</v>
      </c>
    </row>
    <row r="46" spans="1:15" ht="18" customHeight="1" thickBot="1" x14ac:dyDescent="0.3">
      <c r="A46" s="20" t="s">
        <v>34</v>
      </c>
      <c r="B46" s="21" t="s">
        <v>35</v>
      </c>
      <c r="C46" s="21">
        <f>+O5</f>
        <v>1.25</v>
      </c>
      <c r="D46" s="21">
        <f>+C46</f>
        <v>1.25</v>
      </c>
      <c r="E46" s="21">
        <f t="shared" ref="E46:N46" si="2">+D46</f>
        <v>1.25</v>
      </c>
      <c r="F46" s="21">
        <f t="shared" si="2"/>
        <v>1.25</v>
      </c>
      <c r="G46" s="21">
        <f t="shared" si="2"/>
        <v>1.25</v>
      </c>
      <c r="H46" s="21">
        <f t="shared" si="2"/>
        <v>1.25</v>
      </c>
      <c r="I46" s="21">
        <f t="shared" si="2"/>
        <v>1.25</v>
      </c>
      <c r="J46" s="21">
        <f t="shared" si="2"/>
        <v>1.25</v>
      </c>
      <c r="K46" s="21">
        <f t="shared" si="2"/>
        <v>1.25</v>
      </c>
      <c r="L46" s="21">
        <f t="shared" si="2"/>
        <v>1.25</v>
      </c>
      <c r="M46" s="21">
        <f t="shared" si="2"/>
        <v>1.25</v>
      </c>
      <c r="N46" s="21">
        <f t="shared" si="2"/>
        <v>1.25</v>
      </c>
      <c r="O46" s="96">
        <f>N48</f>
        <v>15</v>
      </c>
    </row>
    <row r="47" spans="1:15" ht="18" customHeight="1" thickBot="1" x14ac:dyDescent="0.3">
      <c r="A47" s="22"/>
      <c r="B47" s="21" t="s">
        <v>36</v>
      </c>
      <c r="C47" s="21">
        <f t="shared" ref="C47:N47" si="3">COUNTIF(C10:C40, "V")+IF(COUNTIF(C10:C40, "/V"),COUNTIF(C10:C40,"/V")/2,0)</f>
        <v>0</v>
      </c>
      <c r="D47" s="21">
        <f t="shared" si="3"/>
        <v>0</v>
      </c>
      <c r="E47" s="21">
        <f t="shared" si="3"/>
        <v>0</v>
      </c>
      <c r="F47" s="21">
        <f t="shared" si="3"/>
        <v>0</v>
      </c>
      <c r="G47" s="21">
        <f t="shared" si="3"/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97"/>
    </row>
    <row r="48" spans="1:15" ht="18" customHeight="1" thickBot="1" x14ac:dyDescent="0.3">
      <c r="A48" s="23" t="s">
        <v>37</v>
      </c>
      <c r="B48" s="24">
        <f>A47</f>
        <v>0</v>
      </c>
      <c r="C48" s="24">
        <f t="shared" ref="C48:N48" si="4">(B48+C46)-C47</f>
        <v>1.25</v>
      </c>
      <c r="D48" s="24">
        <f t="shared" si="4"/>
        <v>2.5</v>
      </c>
      <c r="E48" s="24">
        <f t="shared" si="4"/>
        <v>3.75</v>
      </c>
      <c r="F48" s="24">
        <f t="shared" si="4"/>
        <v>5</v>
      </c>
      <c r="G48" s="24">
        <f t="shared" si="4"/>
        <v>6.25</v>
      </c>
      <c r="H48" s="24">
        <f t="shared" si="4"/>
        <v>7.5</v>
      </c>
      <c r="I48" s="24">
        <f t="shared" si="4"/>
        <v>8.75</v>
      </c>
      <c r="J48" s="24">
        <f t="shared" si="4"/>
        <v>10</v>
      </c>
      <c r="K48" s="24">
        <f t="shared" si="4"/>
        <v>11.25</v>
      </c>
      <c r="L48" s="24">
        <f t="shared" si="4"/>
        <v>12.5</v>
      </c>
      <c r="M48" s="24">
        <f t="shared" si="4"/>
        <v>13.75</v>
      </c>
      <c r="N48" s="24">
        <f t="shared" si="4"/>
        <v>15</v>
      </c>
      <c r="O48" s="23"/>
    </row>
    <row r="49" spans="1:19" ht="18" customHeight="1" thickTop="1" x14ac:dyDescent="0.25"/>
    <row r="50" spans="1:19" ht="18" customHeight="1" x14ac:dyDescent="0.25">
      <c r="A50" s="25" t="s">
        <v>38</v>
      </c>
      <c r="B50" s="25" t="s">
        <v>39</v>
      </c>
      <c r="C50" s="25">
        <f>VLOOKUP($D$6,Table1[#All],2,FALSE)</f>
        <v>1.5</v>
      </c>
      <c r="D50" s="25">
        <f>VLOOKUP($D$6,Table1[#All],2,FALSE)</f>
        <v>1.5</v>
      </c>
      <c r="E50" s="25">
        <f>VLOOKUP($D$6,Table1[#All],2,FALSE)</f>
        <v>1.5</v>
      </c>
      <c r="F50" s="25">
        <f>VLOOKUP($D$6,Table1[#All],2,FALSE)</f>
        <v>1.5</v>
      </c>
      <c r="G50" s="25">
        <f>VLOOKUP($D$6,Table1[#All],2,FALSE)</f>
        <v>1.5</v>
      </c>
      <c r="H50" s="25">
        <f>VLOOKUP($D$6,Table1[#All],2,FALSE)</f>
        <v>1.5</v>
      </c>
      <c r="I50" s="25">
        <f>VLOOKUP($D$6,Table1[#All],2,FALSE)</f>
        <v>1.5</v>
      </c>
      <c r="J50" s="25">
        <f>VLOOKUP($D$6,Table1[#All],2,FALSE)</f>
        <v>1.5</v>
      </c>
      <c r="K50" s="25">
        <f>VLOOKUP($D$6,Table1[#All],2,FALSE)</f>
        <v>1.5</v>
      </c>
      <c r="L50" s="25">
        <f>VLOOKUP($D$6,Table1[#All],2,FALSE)</f>
        <v>1.5</v>
      </c>
      <c r="M50" s="25">
        <f>VLOOKUP($D$6,Table1[#All],2,FALSE)</f>
        <v>1.5</v>
      </c>
      <c r="N50" s="25">
        <f>VLOOKUP($D$6,Table1[#All],2,FALSE)</f>
        <v>1.5</v>
      </c>
      <c r="O50" s="98">
        <f>N52</f>
        <v>18</v>
      </c>
    </row>
    <row r="51" spans="1:19" ht="18" customHeight="1" x14ac:dyDescent="0.25">
      <c r="A51" s="26"/>
      <c r="B51" s="25" t="s">
        <v>40</v>
      </c>
      <c r="C51" s="25">
        <f t="shared" ref="C51:N51" si="5">COUNTIF(C10:C40, "S")+IF(COUNTIF(C10:C40, "/S"),COUNTIF(C10:C40,"/S")/2,0)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25">
        <f t="shared" si="5"/>
        <v>0</v>
      </c>
      <c r="J51" s="25">
        <f t="shared" si="5"/>
        <v>0</v>
      </c>
      <c r="K51" s="25">
        <f t="shared" si="5"/>
        <v>0</v>
      </c>
      <c r="L51" s="25">
        <f t="shared" si="5"/>
        <v>0</v>
      </c>
      <c r="M51" s="25">
        <f t="shared" si="5"/>
        <v>0</v>
      </c>
      <c r="N51" s="25">
        <f t="shared" si="5"/>
        <v>0</v>
      </c>
      <c r="O51" s="99"/>
    </row>
    <row r="52" spans="1:19" ht="18" customHeight="1" x14ac:dyDescent="0.25">
      <c r="A52" s="27" t="s">
        <v>37</v>
      </c>
      <c r="B52" s="27">
        <f>A51</f>
        <v>0</v>
      </c>
      <c r="C52" s="27">
        <f t="shared" ref="C52:N52" si="6">MIN(120,(B52+C50)-C51)</f>
        <v>1.5</v>
      </c>
      <c r="D52" s="27">
        <f t="shared" si="6"/>
        <v>3</v>
      </c>
      <c r="E52" s="27">
        <f t="shared" si="6"/>
        <v>4.5</v>
      </c>
      <c r="F52" s="27">
        <f t="shared" si="6"/>
        <v>6</v>
      </c>
      <c r="G52" s="27">
        <f t="shared" si="6"/>
        <v>7.5</v>
      </c>
      <c r="H52" s="27">
        <f t="shared" si="6"/>
        <v>9</v>
      </c>
      <c r="I52" s="27">
        <f t="shared" si="6"/>
        <v>10.5</v>
      </c>
      <c r="J52" s="27">
        <f t="shared" si="6"/>
        <v>12</v>
      </c>
      <c r="K52" s="27">
        <f t="shared" si="6"/>
        <v>13.5</v>
      </c>
      <c r="L52" s="27">
        <f t="shared" si="6"/>
        <v>15</v>
      </c>
      <c r="M52" s="27">
        <f t="shared" si="6"/>
        <v>16.5</v>
      </c>
      <c r="N52" s="27">
        <f t="shared" si="6"/>
        <v>18</v>
      </c>
      <c r="O52" s="27"/>
    </row>
    <row r="53" spans="1:19" ht="18" customHeight="1" x14ac:dyDescent="0.25"/>
    <row r="54" spans="1:19" ht="18" customHeight="1" x14ac:dyDescent="0.25">
      <c r="A54" s="28" t="s">
        <v>102</v>
      </c>
      <c r="B54" s="29"/>
      <c r="C54" s="28"/>
      <c r="D54" s="28"/>
      <c r="E54" s="28"/>
      <c r="F54" s="28"/>
      <c r="G54" s="28"/>
      <c r="H54" s="28"/>
      <c r="I54" s="28"/>
      <c r="J54" s="92"/>
      <c r="K54" s="92"/>
      <c r="L54" s="92"/>
      <c r="M54" s="92"/>
      <c r="N54" s="92"/>
      <c r="O54" s="92"/>
      <c r="Q54" s="28"/>
      <c r="R54" s="28"/>
      <c r="S54" s="28"/>
    </row>
    <row r="55" spans="1:19" ht="18" customHeight="1" x14ac:dyDescent="0.25">
      <c r="A55" s="28"/>
      <c r="B55" s="29"/>
      <c r="C55" s="28"/>
      <c r="D55" s="28"/>
      <c r="E55" s="28"/>
      <c r="F55" s="28"/>
      <c r="G55" s="28"/>
      <c r="H55" s="28"/>
      <c r="I55" s="28"/>
      <c r="J55" s="28" t="s">
        <v>41</v>
      </c>
      <c r="K55" s="28"/>
      <c r="L55" s="28"/>
      <c r="M55" s="28"/>
      <c r="N55" s="28"/>
      <c r="O55" s="28"/>
      <c r="Q55" s="28"/>
      <c r="R55" s="28"/>
      <c r="S55" s="28"/>
    </row>
    <row r="56" spans="1:19" ht="18" customHeight="1" x14ac:dyDescent="0.25">
      <c r="A56" s="92"/>
      <c r="B56" s="92"/>
      <c r="C56" s="92"/>
      <c r="D56" s="92"/>
      <c r="E56" s="92"/>
      <c r="F56" s="92"/>
      <c r="G56" s="28"/>
      <c r="H56" s="28"/>
      <c r="I56" s="28"/>
      <c r="J56" s="28"/>
      <c r="K56" s="28"/>
      <c r="L56" s="28"/>
      <c r="M56" s="28"/>
      <c r="N56" s="28"/>
      <c r="O56" s="28"/>
      <c r="Q56" s="28"/>
      <c r="R56" s="28"/>
      <c r="S56" s="28"/>
    </row>
    <row r="57" spans="1:19" ht="18" customHeight="1" x14ac:dyDescent="0.25">
      <c r="A57" s="28" t="s">
        <v>42</v>
      </c>
      <c r="B57" s="28"/>
      <c r="C57" s="28"/>
      <c r="D57" s="28"/>
      <c r="E57" s="28"/>
      <c r="F57" s="28"/>
      <c r="G57" s="28"/>
      <c r="H57" s="28"/>
      <c r="I57" s="28"/>
      <c r="J57" s="28" t="s">
        <v>43</v>
      </c>
      <c r="K57" s="92"/>
      <c r="L57" s="92"/>
      <c r="M57" s="92"/>
      <c r="N57" s="92"/>
      <c r="O57" s="92"/>
      <c r="Q57" s="28"/>
      <c r="R57" s="28"/>
      <c r="S57" s="28"/>
    </row>
    <row r="58" spans="1:19" ht="18" customHeight="1" x14ac:dyDescent="0.25"/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A56:F56"/>
    <mergeCell ref="K57:O57"/>
    <mergeCell ref="D5:G5"/>
    <mergeCell ref="D6:E6"/>
    <mergeCell ref="D7:G7"/>
    <mergeCell ref="D8:E8"/>
    <mergeCell ref="A41:B41"/>
    <mergeCell ref="A42:B42"/>
    <mergeCell ref="A43:B43"/>
    <mergeCell ref="O46:O47"/>
    <mergeCell ref="O50:O51"/>
    <mergeCell ref="J54:O54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B5:C5"/>
    <mergeCell ref="B7:C7"/>
    <mergeCell ref="B8:C8"/>
    <mergeCell ref="K8:N8"/>
    <mergeCell ref="A9:B9"/>
    <mergeCell ref="A10:B10"/>
    <mergeCell ref="A11:B11"/>
    <mergeCell ref="A12:B12"/>
    <mergeCell ref="A13:B13"/>
    <mergeCell ref="A14:B14"/>
    <mergeCell ref="A15:B15"/>
  </mergeCells>
  <conditionalFormatting sqref="O46:O47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:O51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O5" xr:uid="{ECFE936A-4F93-4DF3-9DE3-C8AA106421D0}">
      <formula1>$S$5:$S$9</formula1>
    </dataValidation>
  </dataValidations>
  <hyperlinks>
    <hyperlink ref="K8:N8" r:id="rId1" display="Schedule II Vacation &amp; Sick Leave Webpage" xr:uid="{A2BDA29B-F92F-459E-9D8C-66BD7ECD89EC}"/>
  </hyperlinks>
  <pageMargins left="0.43307086614173229" right="0.23622047244094491" top="0.39370078740157483" bottom="0.19685039370078741" header="0" footer="0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4D24909-FCD5-440F-A3DB-228378084FB3}">
          <x14:formula1>
            <xm:f>Instructions!$AO$20</xm:f>
          </x14:formula1>
          <xm:sqref>L6</xm:sqref>
        </x14:dataValidation>
        <x14:dataValidation type="list" showInputMessage="1" showErrorMessage="1" promptTitle="Choose Band or Level" prompt="Choose Band or Level" xr:uid="{C757B4C1-B6DD-47E4-B5FA-9F98109FD60A}">
          <x14:formula1>
            <xm:f>Instructions!$A$45:$A$59</xm:f>
          </x14:formula1>
          <xm:sqref>D6:E6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9442-A62D-431E-BC02-D4A412C947C0}">
  <dimension ref="A1:U1001"/>
  <sheetViews>
    <sheetView tabSelected="1" zoomScaleNormal="100" workbookViewId="0">
      <pane ySplit="9" topLeftCell="A10" activePane="bottomLeft" state="frozen"/>
      <selection activeCell="Q13" sqref="Q13"/>
      <selection pane="bottomLeft" activeCell="G65" sqref="G65"/>
    </sheetView>
  </sheetViews>
  <sheetFormatPr defaultColWidth="14.42578125" defaultRowHeight="15" customHeight="1" x14ac:dyDescent="0.25"/>
  <cols>
    <col min="1" max="1" width="8.7109375" customWidth="1"/>
    <col min="2" max="2" width="8.42578125" customWidth="1"/>
    <col min="3" max="13" width="9.42578125" customWidth="1"/>
    <col min="14" max="14" width="10" customWidth="1"/>
    <col min="15" max="15" width="9.85546875" customWidth="1"/>
    <col min="16" max="16" width="8.42578125" customWidth="1"/>
    <col min="17" max="17" width="13.28515625" bestFit="1" customWidth="1"/>
    <col min="18" max="18" width="9" customWidth="1"/>
    <col min="19" max="19" width="10.85546875" customWidth="1"/>
    <col min="20" max="21" width="8.7109375" customWidth="1"/>
  </cols>
  <sheetData>
    <row r="1" spans="1:20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0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ht="26.25" thickBot="1" x14ac:dyDescent="0.4">
      <c r="A4" s="39"/>
      <c r="B4" s="39"/>
      <c r="C4" s="39"/>
      <c r="D4" s="39" t="s">
        <v>55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61" t="s">
        <v>62</v>
      </c>
      <c r="Q4" s="63" t="s">
        <v>56</v>
      </c>
      <c r="R4" s="64" t="s">
        <v>57</v>
      </c>
      <c r="S4" s="69" t="s">
        <v>58</v>
      </c>
    </row>
    <row r="5" spans="1:20" ht="19.5" thickBot="1" x14ac:dyDescent="0.35">
      <c r="A5" s="39"/>
      <c r="B5" s="104" t="s">
        <v>13</v>
      </c>
      <c r="C5" s="104"/>
      <c r="D5" s="106"/>
      <c r="E5" s="106"/>
      <c r="F5" s="106"/>
      <c r="G5" s="106"/>
      <c r="H5" s="39"/>
      <c r="I5" s="39"/>
      <c r="J5" s="39"/>
      <c r="K5" s="39"/>
      <c r="L5" s="39"/>
      <c r="M5" s="39"/>
      <c r="N5" s="52" t="s">
        <v>61</v>
      </c>
      <c r="O5" s="68">
        <v>1.25</v>
      </c>
      <c r="P5" s="39"/>
      <c r="Q5" s="54">
        <v>3</v>
      </c>
      <c r="R5" s="55">
        <f>+Q5*5</f>
        <v>15</v>
      </c>
      <c r="S5" s="70">
        <f>+R5/12</f>
        <v>1.25</v>
      </c>
      <c r="T5" s="39"/>
    </row>
    <row r="6" spans="1:20" ht="18.75" x14ac:dyDescent="0.3">
      <c r="A6" s="34"/>
      <c r="B6" s="41"/>
      <c r="C6" s="40" t="s">
        <v>47</v>
      </c>
      <c r="D6" s="107" t="s">
        <v>73</v>
      </c>
      <c r="E6" s="107"/>
      <c r="F6" s="44" t="s">
        <v>54</v>
      </c>
      <c r="G6" s="35"/>
      <c r="H6" s="35"/>
      <c r="I6" s="35"/>
      <c r="J6" s="34"/>
      <c r="K6" s="32"/>
      <c r="L6" s="33"/>
      <c r="M6" s="39"/>
      <c r="N6" s="44" t="s">
        <v>54</v>
      </c>
      <c r="O6" s="53"/>
      <c r="P6" s="39"/>
      <c r="Q6" s="54">
        <v>4</v>
      </c>
      <c r="R6" s="56">
        <f t="shared" ref="R6:R7" si="0">+Q6*5</f>
        <v>20</v>
      </c>
      <c r="S6" s="70">
        <f t="shared" ref="S6:S9" si="1">+R6/12</f>
        <v>1.6666666666666667</v>
      </c>
      <c r="T6" s="39"/>
    </row>
    <row r="7" spans="1:20" ht="18.75" x14ac:dyDescent="0.3">
      <c r="A7" s="6"/>
      <c r="B7" s="104" t="s">
        <v>12</v>
      </c>
      <c r="C7" s="104"/>
      <c r="D7" s="106"/>
      <c r="E7" s="106"/>
      <c r="F7" s="106"/>
      <c r="G7" s="106"/>
      <c r="H7" s="6"/>
      <c r="J7" s="43"/>
      <c r="M7" s="39"/>
      <c r="N7" s="39"/>
      <c r="O7" s="39"/>
      <c r="P7" s="39"/>
      <c r="Q7" s="54">
        <v>5</v>
      </c>
      <c r="R7" s="56">
        <f t="shared" si="0"/>
        <v>25</v>
      </c>
      <c r="S7" s="70">
        <f t="shared" si="1"/>
        <v>2.0833333333333335</v>
      </c>
      <c r="T7" s="39"/>
    </row>
    <row r="8" spans="1:20" ht="18" customHeight="1" thickBot="1" x14ac:dyDescent="0.3">
      <c r="A8" s="8"/>
      <c r="B8" s="105" t="s">
        <v>14</v>
      </c>
      <c r="C8" s="105"/>
      <c r="D8" s="108"/>
      <c r="E8" s="108"/>
      <c r="F8" s="8"/>
      <c r="G8" s="8"/>
      <c r="H8" s="8"/>
      <c r="I8" s="8"/>
      <c r="J8" s="8"/>
      <c r="K8" s="93" t="s">
        <v>45</v>
      </c>
      <c r="L8" s="93"/>
      <c r="M8" s="93"/>
      <c r="N8" s="93"/>
      <c r="O8" s="4"/>
      <c r="Q8" s="54" t="s">
        <v>59</v>
      </c>
      <c r="R8" s="56">
        <v>26</v>
      </c>
      <c r="S8" s="70">
        <f t="shared" si="1"/>
        <v>2.1666666666666665</v>
      </c>
    </row>
    <row r="9" spans="1:20" s="38" customFormat="1" ht="18" customHeight="1" thickBot="1" x14ac:dyDescent="0.3">
      <c r="A9" s="102">
        <v>2027</v>
      </c>
      <c r="B9" s="103"/>
      <c r="C9" s="36" t="s">
        <v>15</v>
      </c>
      <c r="D9" s="36" t="s">
        <v>16</v>
      </c>
      <c r="E9" s="36" t="s">
        <v>17</v>
      </c>
      <c r="F9" s="36" t="s">
        <v>18</v>
      </c>
      <c r="G9" s="36" t="s">
        <v>19</v>
      </c>
      <c r="H9" s="36" t="s">
        <v>20</v>
      </c>
      <c r="I9" s="36" t="s">
        <v>21</v>
      </c>
      <c r="J9" s="36" t="s">
        <v>22</v>
      </c>
      <c r="K9" s="36" t="s">
        <v>23</v>
      </c>
      <c r="L9" s="36" t="s">
        <v>24</v>
      </c>
      <c r="M9" s="36" t="s">
        <v>25</v>
      </c>
      <c r="N9" s="36" t="s">
        <v>26</v>
      </c>
      <c r="O9" s="37"/>
      <c r="Q9" s="60" t="s">
        <v>60</v>
      </c>
      <c r="R9" s="55">
        <v>27</v>
      </c>
      <c r="S9" s="71">
        <f t="shared" si="1"/>
        <v>2.25</v>
      </c>
    </row>
    <row r="10" spans="1:20" ht="18" customHeight="1" thickBot="1" x14ac:dyDescent="0.3">
      <c r="A10" s="100">
        <v>1</v>
      </c>
      <c r="B10" s="101"/>
      <c r="C10" s="49" t="s">
        <v>27</v>
      </c>
      <c r="D10" s="45"/>
      <c r="E10" s="45"/>
      <c r="F10" s="45"/>
      <c r="G10" s="49"/>
      <c r="H10" s="45"/>
      <c r="I10" s="49" t="s">
        <v>27</v>
      </c>
      <c r="J10" s="49"/>
      <c r="K10" s="45"/>
      <c r="L10" s="45"/>
      <c r="M10" s="45"/>
      <c r="N10" s="46"/>
      <c r="O10" s="4"/>
    </row>
    <row r="11" spans="1:20" ht="18" customHeight="1" thickBot="1" x14ac:dyDescent="0.3">
      <c r="A11" s="100">
        <v>2</v>
      </c>
      <c r="B11" s="101"/>
      <c r="C11" s="49"/>
      <c r="D11" s="45"/>
      <c r="E11" s="45"/>
      <c r="F11" s="45"/>
      <c r="G11" s="49"/>
      <c r="H11" s="45"/>
      <c r="I11" s="45"/>
      <c r="J11" s="49" t="s">
        <v>27</v>
      </c>
      <c r="K11" s="45"/>
      <c r="L11" s="49"/>
      <c r="M11" s="45"/>
      <c r="N11" s="46"/>
      <c r="O11" s="4"/>
    </row>
    <row r="12" spans="1:20" ht="18" customHeight="1" thickBot="1" x14ac:dyDescent="0.3">
      <c r="A12" s="100">
        <v>3</v>
      </c>
      <c r="B12" s="101"/>
      <c r="C12" s="49"/>
      <c r="D12" s="47"/>
      <c r="E12" s="47"/>
      <c r="F12" s="49"/>
      <c r="G12" s="45"/>
      <c r="H12" s="45"/>
      <c r="I12" s="49"/>
      <c r="J12" s="45"/>
      <c r="K12" s="45"/>
      <c r="L12" s="49"/>
      <c r="M12" s="45"/>
      <c r="N12" s="46"/>
      <c r="O12" s="4"/>
    </row>
    <row r="13" spans="1:20" ht="18" customHeight="1" thickBot="1" x14ac:dyDescent="0.3">
      <c r="A13" s="100">
        <v>4</v>
      </c>
      <c r="B13" s="101"/>
      <c r="C13" s="45"/>
      <c r="D13" s="45"/>
      <c r="E13" s="45"/>
      <c r="F13" s="49"/>
      <c r="G13" s="45"/>
      <c r="H13" s="45"/>
      <c r="I13" s="49"/>
      <c r="J13" s="45"/>
      <c r="K13" s="49"/>
      <c r="L13" s="45"/>
      <c r="M13" s="45"/>
      <c r="N13" s="49"/>
      <c r="O13" s="4"/>
    </row>
    <row r="14" spans="1:20" ht="18" customHeight="1" thickBot="1" x14ac:dyDescent="0.3">
      <c r="A14" s="100">
        <v>5</v>
      </c>
      <c r="B14" s="101"/>
      <c r="C14" s="45"/>
      <c r="D14" s="45"/>
      <c r="E14" s="45"/>
      <c r="F14" s="45"/>
      <c r="G14" s="45"/>
      <c r="H14" s="49"/>
      <c r="I14" s="45"/>
      <c r="J14" s="45"/>
      <c r="K14" s="49"/>
      <c r="L14" s="45"/>
      <c r="M14" s="45"/>
      <c r="N14" s="49"/>
      <c r="O14" s="4"/>
    </row>
    <row r="15" spans="1:20" ht="18" customHeight="1" thickBot="1" x14ac:dyDescent="0.3">
      <c r="A15" s="100">
        <v>6</v>
      </c>
      <c r="B15" s="101"/>
      <c r="C15" s="45"/>
      <c r="D15" s="49"/>
      <c r="E15" s="49"/>
      <c r="F15" s="45"/>
      <c r="G15" s="45"/>
      <c r="H15" s="49"/>
      <c r="I15" s="45"/>
      <c r="J15" s="45"/>
      <c r="K15" s="49" t="s">
        <v>27</v>
      </c>
      <c r="L15" s="45"/>
      <c r="M15" s="49"/>
      <c r="N15" s="46"/>
      <c r="O15" s="4"/>
    </row>
    <row r="16" spans="1:20" ht="18" customHeight="1" thickBot="1" x14ac:dyDescent="0.3">
      <c r="A16" s="100">
        <v>7</v>
      </c>
      <c r="B16" s="101"/>
      <c r="C16" s="45"/>
      <c r="D16" s="49"/>
      <c r="E16" s="49"/>
      <c r="F16" s="45"/>
      <c r="G16" s="45"/>
      <c r="H16" s="45"/>
      <c r="I16" s="45"/>
      <c r="J16" s="49"/>
      <c r="K16" s="45"/>
      <c r="L16" s="45"/>
      <c r="M16" s="49"/>
      <c r="N16" s="46"/>
      <c r="O16" s="4"/>
    </row>
    <row r="17" spans="1:15" ht="18" customHeight="1" thickBot="1" x14ac:dyDescent="0.3">
      <c r="A17" s="100">
        <v>8</v>
      </c>
      <c r="B17" s="101"/>
      <c r="C17" s="45"/>
      <c r="D17" s="45"/>
      <c r="E17" s="45"/>
      <c r="F17" s="45"/>
      <c r="G17" s="49"/>
      <c r="H17" s="45"/>
      <c r="I17" s="45"/>
      <c r="J17" s="49"/>
      <c r="K17" s="45"/>
      <c r="L17" s="45"/>
      <c r="M17" s="45"/>
      <c r="N17" s="46"/>
      <c r="O17" s="4"/>
    </row>
    <row r="18" spans="1:15" ht="18" customHeight="1" thickBot="1" x14ac:dyDescent="0.3">
      <c r="A18" s="100">
        <v>9</v>
      </c>
      <c r="B18" s="101"/>
      <c r="C18" s="49"/>
      <c r="D18" s="45"/>
      <c r="E18" s="45"/>
      <c r="F18" s="45"/>
      <c r="G18" s="49"/>
      <c r="H18" s="45"/>
      <c r="I18" s="45"/>
      <c r="J18" s="45"/>
      <c r="K18" s="45"/>
      <c r="L18" s="49"/>
      <c r="M18" s="45"/>
      <c r="N18" s="46"/>
      <c r="O18" s="4"/>
    </row>
    <row r="19" spans="1:15" ht="18" customHeight="1" thickBot="1" x14ac:dyDescent="0.3">
      <c r="A19" s="100">
        <v>10</v>
      </c>
      <c r="B19" s="101"/>
      <c r="C19" s="49"/>
      <c r="D19" s="47"/>
      <c r="E19" s="47"/>
      <c r="F19" s="49"/>
      <c r="G19" s="45"/>
      <c r="H19" s="45"/>
      <c r="I19" s="49"/>
      <c r="J19" s="45"/>
      <c r="K19" s="45"/>
      <c r="L19" s="49"/>
      <c r="M19" s="45"/>
      <c r="N19" s="46"/>
      <c r="O19" s="4"/>
    </row>
    <row r="20" spans="1:15" ht="18" customHeight="1" thickBot="1" x14ac:dyDescent="0.3">
      <c r="A20" s="100">
        <v>11</v>
      </c>
      <c r="B20" s="101"/>
      <c r="C20" s="45"/>
      <c r="D20" s="45"/>
      <c r="E20" s="45"/>
      <c r="F20" s="49"/>
      <c r="G20" s="45"/>
      <c r="H20" s="45"/>
      <c r="I20" s="49"/>
      <c r="J20" s="45"/>
      <c r="K20" s="49"/>
      <c r="L20" s="49" t="s">
        <v>27</v>
      </c>
      <c r="M20" s="45"/>
      <c r="N20" s="49"/>
      <c r="O20" s="4"/>
    </row>
    <row r="21" spans="1:15" ht="18" customHeight="1" thickBot="1" x14ac:dyDescent="0.3">
      <c r="A21" s="100">
        <v>12</v>
      </c>
      <c r="B21" s="101"/>
      <c r="C21" s="45"/>
      <c r="D21" s="45"/>
      <c r="E21" s="45"/>
      <c r="F21" s="45"/>
      <c r="G21" s="45"/>
      <c r="H21" s="49"/>
      <c r="I21" s="45"/>
      <c r="J21" s="45"/>
      <c r="K21" s="49"/>
      <c r="L21" s="45"/>
      <c r="M21" s="45"/>
      <c r="N21" s="49"/>
      <c r="O21" s="4"/>
    </row>
    <row r="22" spans="1:15" ht="18" customHeight="1" thickBot="1" x14ac:dyDescent="0.3">
      <c r="A22" s="100">
        <v>13</v>
      </c>
      <c r="B22" s="101"/>
      <c r="C22" s="45"/>
      <c r="D22" s="49"/>
      <c r="E22" s="49"/>
      <c r="F22" s="45"/>
      <c r="G22" s="45"/>
      <c r="H22" s="49"/>
      <c r="I22" s="45"/>
      <c r="J22" s="45"/>
      <c r="K22" s="45"/>
      <c r="L22" s="45"/>
      <c r="M22" s="49"/>
      <c r="N22" s="46"/>
      <c r="O22" s="4"/>
    </row>
    <row r="23" spans="1:15" ht="18" customHeight="1" thickBot="1" x14ac:dyDescent="0.3">
      <c r="A23" s="100">
        <v>14</v>
      </c>
      <c r="B23" s="101"/>
      <c r="C23" s="45"/>
      <c r="D23" s="49"/>
      <c r="E23" s="49"/>
      <c r="F23" s="45"/>
      <c r="G23" s="45"/>
      <c r="H23" s="45"/>
      <c r="I23" s="45"/>
      <c r="J23" s="49"/>
      <c r="K23" s="45"/>
      <c r="L23" s="45"/>
      <c r="M23" s="49"/>
      <c r="N23" s="46"/>
      <c r="O23" s="4"/>
    </row>
    <row r="24" spans="1:15" ht="18" customHeight="1" thickBot="1" x14ac:dyDescent="0.3">
      <c r="A24" s="100">
        <v>15</v>
      </c>
      <c r="B24" s="101"/>
      <c r="C24" s="45"/>
      <c r="D24" s="49" t="s">
        <v>27</v>
      </c>
      <c r="E24" s="45"/>
      <c r="F24" s="45"/>
      <c r="G24" s="49"/>
      <c r="H24" s="45"/>
      <c r="I24" s="45"/>
      <c r="J24" s="49"/>
      <c r="K24" s="45"/>
      <c r="L24" s="45"/>
      <c r="M24" s="45"/>
      <c r="N24" s="46"/>
      <c r="O24" s="4"/>
    </row>
    <row r="25" spans="1:15" ht="18" customHeight="1" thickBot="1" x14ac:dyDescent="0.3">
      <c r="A25" s="100">
        <v>16</v>
      </c>
      <c r="B25" s="101"/>
      <c r="C25" s="49"/>
      <c r="D25" s="45"/>
      <c r="E25" s="45"/>
      <c r="F25" s="45"/>
      <c r="G25" s="49"/>
      <c r="H25" s="45"/>
      <c r="I25" s="45"/>
      <c r="J25" s="45"/>
      <c r="K25" s="45"/>
      <c r="L25" s="49"/>
      <c r="M25" s="45"/>
      <c r="N25" s="46"/>
      <c r="O25" s="4"/>
    </row>
    <row r="26" spans="1:15" ht="18" customHeight="1" thickBot="1" x14ac:dyDescent="0.3">
      <c r="A26" s="100">
        <v>17</v>
      </c>
      <c r="B26" s="101"/>
      <c r="C26" s="49"/>
      <c r="D26" s="47"/>
      <c r="E26" s="47"/>
      <c r="F26" s="49"/>
      <c r="G26" s="45"/>
      <c r="H26" s="45"/>
      <c r="I26" s="49"/>
      <c r="J26" s="45"/>
      <c r="K26" s="45"/>
      <c r="L26" s="49"/>
      <c r="M26" s="45"/>
      <c r="N26" s="46"/>
      <c r="O26" s="4"/>
    </row>
    <row r="27" spans="1:15" ht="18" customHeight="1" thickBot="1" x14ac:dyDescent="0.3">
      <c r="A27" s="100">
        <v>18</v>
      </c>
      <c r="B27" s="101"/>
      <c r="C27" s="45"/>
      <c r="D27" s="45"/>
      <c r="E27" s="45"/>
      <c r="F27" s="49"/>
      <c r="G27" s="45"/>
      <c r="H27" s="45"/>
      <c r="I27" s="49"/>
      <c r="J27" s="45"/>
      <c r="K27" s="49"/>
      <c r="L27" s="45"/>
      <c r="M27" s="45"/>
      <c r="N27" s="49"/>
      <c r="O27" s="4"/>
    </row>
    <row r="28" spans="1:15" ht="18" customHeight="1" thickBot="1" x14ac:dyDescent="0.3">
      <c r="A28" s="100">
        <v>19</v>
      </c>
      <c r="B28" s="101"/>
      <c r="C28" s="45"/>
      <c r="D28" s="45"/>
      <c r="E28" s="45"/>
      <c r="F28" s="45"/>
      <c r="G28" s="45"/>
      <c r="H28" s="49"/>
      <c r="I28" s="45"/>
      <c r="J28" s="45"/>
      <c r="K28" s="49"/>
      <c r="L28" s="45"/>
      <c r="M28" s="45"/>
      <c r="N28" s="49"/>
      <c r="O28" s="4"/>
    </row>
    <row r="29" spans="1:15" ht="18" customHeight="1" thickBot="1" x14ac:dyDescent="0.3">
      <c r="A29" s="100">
        <v>20</v>
      </c>
      <c r="B29" s="101"/>
      <c r="C29" s="45"/>
      <c r="D29" s="49"/>
      <c r="E29" s="49"/>
      <c r="F29" s="45"/>
      <c r="G29" s="45"/>
      <c r="H29" s="49"/>
      <c r="I29" s="45"/>
      <c r="J29" s="45"/>
      <c r="K29" s="45"/>
      <c r="L29" s="45"/>
      <c r="M29" s="49"/>
      <c r="N29" s="46"/>
      <c r="O29" s="4"/>
    </row>
    <row r="30" spans="1:15" ht="18" customHeight="1" thickBot="1" x14ac:dyDescent="0.3">
      <c r="A30" s="100">
        <v>21</v>
      </c>
      <c r="B30" s="101"/>
      <c r="C30" s="45"/>
      <c r="D30" s="49"/>
      <c r="E30" s="49"/>
      <c r="F30" s="45"/>
      <c r="G30" s="45"/>
      <c r="H30" s="45"/>
      <c r="I30" s="45"/>
      <c r="J30" s="49"/>
      <c r="K30" s="45"/>
      <c r="L30" s="45"/>
      <c r="M30" s="49"/>
      <c r="N30" s="46"/>
      <c r="O30" s="4"/>
    </row>
    <row r="31" spans="1:15" ht="18" customHeight="1" thickBot="1" x14ac:dyDescent="0.3">
      <c r="A31" s="100">
        <v>22</v>
      </c>
      <c r="B31" s="101"/>
      <c r="C31" s="45"/>
      <c r="D31" s="45"/>
      <c r="E31" s="45"/>
      <c r="F31" s="45"/>
      <c r="G31" s="49"/>
      <c r="H31" s="45"/>
      <c r="I31" s="45"/>
      <c r="J31" s="49"/>
      <c r="K31" s="45"/>
      <c r="L31" s="45"/>
      <c r="M31" s="45"/>
      <c r="N31" s="46"/>
      <c r="O31" s="4"/>
    </row>
    <row r="32" spans="1:15" ht="18" customHeight="1" thickBot="1" x14ac:dyDescent="0.3">
      <c r="A32" s="100">
        <v>23</v>
      </c>
      <c r="B32" s="101"/>
      <c r="C32" s="49"/>
      <c r="D32" s="45"/>
      <c r="E32" s="45"/>
      <c r="F32" s="45"/>
      <c r="G32" s="49"/>
      <c r="H32" s="45"/>
      <c r="I32" s="45"/>
      <c r="J32" s="45"/>
      <c r="K32" s="45"/>
      <c r="L32" s="49"/>
      <c r="M32" s="45"/>
      <c r="N32" s="46"/>
      <c r="O32" s="4"/>
    </row>
    <row r="33" spans="1:15" ht="18" customHeight="1" thickBot="1" x14ac:dyDescent="0.3">
      <c r="A33" s="100">
        <v>24</v>
      </c>
      <c r="B33" s="101"/>
      <c r="C33" s="49"/>
      <c r="D33" s="47"/>
      <c r="E33" s="47"/>
      <c r="F33" s="49"/>
      <c r="G33" s="49" t="s">
        <v>27</v>
      </c>
      <c r="H33" s="45"/>
      <c r="I33" s="49"/>
      <c r="J33" s="45"/>
      <c r="K33" s="45"/>
      <c r="L33" s="49"/>
      <c r="M33" s="45"/>
      <c r="N33" s="46"/>
      <c r="O33" s="4"/>
    </row>
    <row r="34" spans="1:15" ht="18" customHeight="1" thickBot="1" x14ac:dyDescent="0.3">
      <c r="A34" s="100">
        <v>25</v>
      </c>
      <c r="B34" s="101"/>
      <c r="C34" s="45"/>
      <c r="D34" s="45"/>
      <c r="E34" s="45"/>
      <c r="F34" s="49"/>
      <c r="G34" s="45"/>
      <c r="H34" s="45"/>
      <c r="I34" s="49"/>
      <c r="J34" s="45"/>
      <c r="K34" s="49"/>
      <c r="L34" s="45"/>
      <c r="M34" s="45"/>
      <c r="N34" s="49"/>
      <c r="O34" s="4"/>
    </row>
    <row r="35" spans="1:15" ht="18" customHeight="1" thickBot="1" x14ac:dyDescent="0.3">
      <c r="A35" s="100">
        <v>26</v>
      </c>
      <c r="B35" s="101"/>
      <c r="C35" s="45"/>
      <c r="D35" s="45"/>
      <c r="E35" s="49" t="s">
        <v>27</v>
      </c>
      <c r="F35" s="45"/>
      <c r="G35" s="45"/>
      <c r="H35" s="49"/>
      <c r="I35" s="45"/>
      <c r="J35" s="45"/>
      <c r="K35" s="49"/>
      <c r="L35" s="45"/>
      <c r="M35" s="45"/>
      <c r="N35" s="49"/>
      <c r="O35" s="4"/>
    </row>
    <row r="36" spans="1:15" ht="18" customHeight="1" thickBot="1" x14ac:dyDescent="0.3">
      <c r="A36" s="100">
        <v>27</v>
      </c>
      <c r="B36" s="101"/>
      <c r="C36" s="45"/>
      <c r="D36" s="49"/>
      <c r="E36" s="49"/>
      <c r="F36" s="45"/>
      <c r="G36" s="45"/>
      <c r="H36" s="49"/>
      <c r="I36" s="45"/>
      <c r="J36" s="45"/>
      <c r="K36" s="45"/>
      <c r="L36" s="45"/>
      <c r="M36" s="49"/>
      <c r="N36" s="49" t="s">
        <v>27</v>
      </c>
      <c r="O36" s="4"/>
    </row>
    <row r="37" spans="1:15" ht="18" customHeight="1" thickBot="1" x14ac:dyDescent="0.3">
      <c r="A37" s="100">
        <v>28</v>
      </c>
      <c r="B37" s="101"/>
      <c r="C37" s="45"/>
      <c r="D37" s="49"/>
      <c r="E37" s="49"/>
      <c r="F37" s="45"/>
      <c r="G37" s="45"/>
      <c r="H37" s="45"/>
      <c r="I37" s="45"/>
      <c r="J37" s="49"/>
      <c r="K37" s="45"/>
      <c r="L37" s="45"/>
      <c r="M37" s="49"/>
      <c r="N37" s="49" t="s">
        <v>27</v>
      </c>
      <c r="O37" s="4"/>
    </row>
    <row r="38" spans="1:15" ht="18" customHeight="1" thickBot="1" x14ac:dyDescent="0.3">
      <c r="A38" s="100">
        <v>29</v>
      </c>
      <c r="B38" s="101"/>
      <c r="C38" s="62"/>
      <c r="D38" s="50"/>
      <c r="E38" s="49" t="s">
        <v>27</v>
      </c>
      <c r="F38" s="45"/>
      <c r="G38" s="49"/>
      <c r="H38" s="45"/>
      <c r="I38" s="45"/>
      <c r="J38" s="49"/>
      <c r="K38" s="45"/>
      <c r="L38" s="45"/>
      <c r="M38" s="45"/>
      <c r="N38" s="49" t="s">
        <v>27</v>
      </c>
      <c r="O38" s="4"/>
    </row>
    <row r="39" spans="1:15" ht="18" customHeight="1" thickBot="1" x14ac:dyDescent="0.3">
      <c r="A39" s="100">
        <v>30</v>
      </c>
      <c r="B39" s="101"/>
      <c r="C39" s="49"/>
      <c r="D39" s="50"/>
      <c r="E39" s="45"/>
      <c r="F39" s="45"/>
      <c r="G39" s="49"/>
      <c r="H39" s="45"/>
      <c r="I39" s="45"/>
      <c r="J39" s="45"/>
      <c r="K39" s="45"/>
      <c r="L39" s="49"/>
      <c r="M39" s="45"/>
      <c r="N39" s="49" t="s">
        <v>27</v>
      </c>
      <c r="O39" s="4"/>
    </row>
    <row r="40" spans="1:15" ht="18" customHeight="1" thickBot="1" x14ac:dyDescent="0.3">
      <c r="A40" s="100">
        <v>31</v>
      </c>
      <c r="B40" s="101"/>
      <c r="C40" s="49"/>
      <c r="D40" s="51"/>
      <c r="E40" s="48"/>
      <c r="F40" s="51"/>
      <c r="G40" s="45"/>
      <c r="H40" s="51"/>
      <c r="I40" s="49"/>
      <c r="J40" s="45"/>
      <c r="K40" s="51"/>
      <c r="L40" s="49"/>
      <c r="M40" s="51"/>
      <c r="N40" s="49" t="s">
        <v>27</v>
      </c>
      <c r="O40" s="4"/>
    </row>
    <row r="41" spans="1:15" ht="18" customHeight="1" thickBot="1" x14ac:dyDescent="0.3">
      <c r="A41" s="94" t="s">
        <v>28</v>
      </c>
      <c r="B41" s="9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4"/>
    </row>
    <row r="42" spans="1:15" ht="18" customHeight="1" thickBot="1" x14ac:dyDescent="0.3">
      <c r="A42" s="94" t="s">
        <v>29</v>
      </c>
      <c r="B42" s="95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4"/>
    </row>
    <row r="43" spans="1:15" ht="18" customHeight="1" thickBot="1" x14ac:dyDescent="0.3">
      <c r="A43" s="94" t="s">
        <v>30</v>
      </c>
      <c r="B43" s="95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4"/>
    </row>
    <row r="44" spans="1:15" ht="18" customHeight="1" thickBot="1" x14ac:dyDescent="0.3"/>
    <row r="45" spans="1:15" ht="27.75" customHeight="1" thickBot="1" x14ac:dyDescent="0.3">
      <c r="A45" s="19" t="s">
        <v>31</v>
      </c>
      <c r="B45" s="9" t="s">
        <v>32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</v>
      </c>
      <c r="H45" s="9" t="s">
        <v>20</v>
      </c>
      <c r="I45" s="9" t="s">
        <v>21</v>
      </c>
      <c r="J45" s="9" t="s">
        <v>22</v>
      </c>
      <c r="K45" s="9" t="s">
        <v>23</v>
      </c>
      <c r="L45" s="9" t="s">
        <v>24</v>
      </c>
      <c r="M45" s="9" t="s">
        <v>25</v>
      </c>
      <c r="N45" s="9" t="s">
        <v>26</v>
      </c>
      <c r="O45" s="19" t="s">
        <v>33</v>
      </c>
    </row>
    <row r="46" spans="1:15" ht="18" customHeight="1" thickBot="1" x14ac:dyDescent="0.3">
      <c r="A46" s="20" t="s">
        <v>34</v>
      </c>
      <c r="B46" s="21" t="s">
        <v>35</v>
      </c>
      <c r="C46" s="21">
        <f>O5</f>
        <v>1.25</v>
      </c>
      <c r="D46" s="21">
        <f>+C46</f>
        <v>1.25</v>
      </c>
      <c r="E46" s="21">
        <f t="shared" ref="E46:N46" si="2">+D46</f>
        <v>1.25</v>
      </c>
      <c r="F46" s="21">
        <f t="shared" si="2"/>
        <v>1.25</v>
      </c>
      <c r="G46" s="21">
        <f t="shared" si="2"/>
        <v>1.25</v>
      </c>
      <c r="H46" s="21">
        <f t="shared" si="2"/>
        <v>1.25</v>
      </c>
      <c r="I46" s="21">
        <f t="shared" si="2"/>
        <v>1.25</v>
      </c>
      <c r="J46" s="21">
        <f t="shared" si="2"/>
        <v>1.25</v>
      </c>
      <c r="K46" s="21">
        <f t="shared" si="2"/>
        <v>1.25</v>
      </c>
      <c r="L46" s="21">
        <f t="shared" si="2"/>
        <v>1.25</v>
      </c>
      <c r="M46" s="21">
        <f t="shared" si="2"/>
        <v>1.25</v>
      </c>
      <c r="N46" s="21">
        <f t="shared" si="2"/>
        <v>1.25</v>
      </c>
      <c r="O46" s="96">
        <f>N48</f>
        <v>15</v>
      </c>
    </row>
    <row r="47" spans="1:15" ht="18" customHeight="1" thickBot="1" x14ac:dyDescent="0.3">
      <c r="A47" s="22"/>
      <c r="B47" s="21" t="s">
        <v>36</v>
      </c>
      <c r="C47" s="21">
        <f t="shared" ref="C47:N47" si="3">COUNTIF(C10:C40, "V")+IF(COUNTIF(C10:C40, "/V"),COUNTIF(C10:C40,"/V")/2,0)</f>
        <v>0</v>
      </c>
      <c r="D47" s="21">
        <f t="shared" si="3"/>
        <v>0</v>
      </c>
      <c r="E47" s="21">
        <f t="shared" si="3"/>
        <v>0</v>
      </c>
      <c r="F47" s="21">
        <f t="shared" si="3"/>
        <v>0</v>
      </c>
      <c r="G47" s="21">
        <f t="shared" si="3"/>
        <v>0</v>
      </c>
      <c r="H47" s="21">
        <f t="shared" si="3"/>
        <v>0</v>
      </c>
      <c r="I47" s="21">
        <f t="shared" si="3"/>
        <v>0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0</v>
      </c>
      <c r="O47" s="97"/>
    </row>
    <row r="48" spans="1:15" ht="18" customHeight="1" thickBot="1" x14ac:dyDescent="0.3">
      <c r="A48" s="23" t="s">
        <v>37</v>
      </c>
      <c r="B48" s="24">
        <f>A47</f>
        <v>0</v>
      </c>
      <c r="C48" s="24">
        <f t="shared" ref="C48:N48" si="4">(B48+C46)-C47</f>
        <v>1.25</v>
      </c>
      <c r="D48" s="24">
        <f t="shared" si="4"/>
        <v>2.5</v>
      </c>
      <c r="E48" s="24">
        <f t="shared" si="4"/>
        <v>3.75</v>
      </c>
      <c r="F48" s="24">
        <f t="shared" si="4"/>
        <v>5</v>
      </c>
      <c r="G48" s="24">
        <f t="shared" si="4"/>
        <v>6.25</v>
      </c>
      <c r="H48" s="24">
        <f t="shared" si="4"/>
        <v>7.5</v>
      </c>
      <c r="I48" s="24">
        <f t="shared" si="4"/>
        <v>8.75</v>
      </c>
      <c r="J48" s="24">
        <f t="shared" si="4"/>
        <v>10</v>
      </c>
      <c r="K48" s="24">
        <f t="shared" si="4"/>
        <v>11.25</v>
      </c>
      <c r="L48" s="24">
        <f t="shared" si="4"/>
        <v>12.5</v>
      </c>
      <c r="M48" s="24">
        <f t="shared" si="4"/>
        <v>13.75</v>
      </c>
      <c r="N48" s="24">
        <f t="shared" si="4"/>
        <v>15</v>
      </c>
      <c r="O48" s="23"/>
    </row>
    <row r="49" spans="1:21" ht="18" customHeight="1" thickTop="1" x14ac:dyDescent="0.25"/>
    <row r="50" spans="1:21" ht="18" customHeight="1" x14ac:dyDescent="0.25">
      <c r="A50" s="25" t="s">
        <v>38</v>
      </c>
      <c r="B50" s="25" t="s">
        <v>39</v>
      </c>
      <c r="C50" s="25">
        <f>VLOOKUP($D$6,Table1[#All],2,FALSE)</f>
        <v>1.5</v>
      </c>
      <c r="D50" s="25">
        <f>VLOOKUP($D$6,Table1[#All],2,FALSE)</f>
        <v>1.5</v>
      </c>
      <c r="E50" s="25">
        <f>VLOOKUP($D$6,Table1[#All],2,FALSE)</f>
        <v>1.5</v>
      </c>
      <c r="F50" s="25">
        <f>VLOOKUP($D$6,Table1[#All],2,FALSE)</f>
        <v>1.5</v>
      </c>
      <c r="G50" s="25">
        <f>VLOOKUP($D$6,Table1[#All],2,FALSE)</f>
        <v>1.5</v>
      </c>
      <c r="H50" s="25">
        <f>VLOOKUP($D$6,Table1[#All],2,FALSE)</f>
        <v>1.5</v>
      </c>
      <c r="I50" s="25">
        <f>VLOOKUP($D$6,Table1[#All],2,FALSE)</f>
        <v>1.5</v>
      </c>
      <c r="J50" s="25">
        <f>VLOOKUP($D$6,Table1[#All],2,FALSE)</f>
        <v>1.5</v>
      </c>
      <c r="K50" s="25">
        <f>VLOOKUP($D$6,Table1[#All],2,FALSE)</f>
        <v>1.5</v>
      </c>
      <c r="L50" s="25">
        <f>VLOOKUP($D$6,Table1[#All],2,FALSE)</f>
        <v>1.5</v>
      </c>
      <c r="M50" s="25">
        <f>VLOOKUP($D$6,Table1[#All],2,FALSE)</f>
        <v>1.5</v>
      </c>
      <c r="N50" s="25">
        <f>VLOOKUP($D$6,Table1[#All],2,FALSE)</f>
        <v>1.5</v>
      </c>
      <c r="O50" s="98">
        <f>N52</f>
        <v>18</v>
      </c>
    </row>
    <row r="51" spans="1:21" ht="18" customHeight="1" x14ac:dyDescent="0.25">
      <c r="A51" s="26"/>
      <c r="B51" s="25" t="s">
        <v>40</v>
      </c>
      <c r="C51" s="25">
        <f t="shared" ref="C51:N51" si="5">COUNTIF(C10:C40, "S")+IF(COUNTIF(C10:C40, "/S"),COUNTIF(C10:C40,"/S")/2,0)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25">
        <f t="shared" si="5"/>
        <v>0</v>
      </c>
      <c r="J51" s="25">
        <f t="shared" si="5"/>
        <v>0</v>
      </c>
      <c r="K51" s="25">
        <f t="shared" si="5"/>
        <v>0</v>
      </c>
      <c r="L51" s="25">
        <f t="shared" si="5"/>
        <v>0</v>
      </c>
      <c r="M51" s="25">
        <f t="shared" si="5"/>
        <v>0</v>
      </c>
      <c r="N51" s="25">
        <f t="shared" si="5"/>
        <v>0</v>
      </c>
      <c r="O51" s="99"/>
    </row>
    <row r="52" spans="1:21" ht="18" customHeight="1" x14ac:dyDescent="0.25">
      <c r="A52" s="27" t="s">
        <v>37</v>
      </c>
      <c r="B52" s="27">
        <f>A51</f>
        <v>0</v>
      </c>
      <c r="C52" s="27">
        <f t="shared" ref="C52:N52" si="6">MIN(120,(B52+C50)-C51)</f>
        <v>1.5</v>
      </c>
      <c r="D52" s="27">
        <f t="shared" si="6"/>
        <v>3</v>
      </c>
      <c r="E52" s="27">
        <f t="shared" si="6"/>
        <v>4.5</v>
      </c>
      <c r="F52" s="27">
        <f t="shared" si="6"/>
        <v>6</v>
      </c>
      <c r="G52" s="27">
        <f t="shared" si="6"/>
        <v>7.5</v>
      </c>
      <c r="H52" s="27">
        <f t="shared" si="6"/>
        <v>9</v>
      </c>
      <c r="I52" s="27">
        <f t="shared" si="6"/>
        <v>10.5</v>
      </c>
      <c r="J52" s="27">
        <f t="shared" si="6"/>
        <v>12</v>
      </c>
      <c r="K52" s="27">
        <f t="shared" si="6"/>
        <v>13.5</v>
      </c>
      <c r="L52" s="27">
        <f t="shared" si="6"/>
        <v>15</v>
      </c>
      <c r="M52" s="27">
        <f t="shared" si="6"/>
        <v>16.5</v>
      </c>
      <c r="N52" s="27">
        <f t="shared" si="6"/>
        <v>18</v>
      </c>
      <c r="O52" s="27"/>
    </row>
    <row r="53" spans="1:21" ht="18" customHeight="1" x14ac:dyDescent="0.25"/>
    <row r="54" spans="1:21" ht="18" customHeight="1" x14ac:dyDescent="0.25">
      <c r="A54" s="28" t="s">
        <v>103</v>
      </c>
      <c r="B54" s="29"/>
      <c r="C54" s="28"/>
      <c r="D54" s="28"/>
      <c r="E54" s="28"/>
      <c r="F54" s="28"/>
      <c r="G54" s="28"/>
      <c r="H54" s="28"/>
      <c r="I54" s="28"/>
      <c r="J54" s="92"/>
      <c r="K54" s="92"/>
      <c r="L54" s="92"/>
      <c r="M54" s="92"/>
      <c r="N54" s="92"/>
      <c r="O54" s="92"/>
      <c r="P54" s="28"/>
      <c r="Q54" s="28"/>
      <c r="R54" s="28"/>
      <c r="S54" s="28"/>
      <c r="T54" s="28"/>
      <c r="U54" s="28"/>
    </row>
    <row r="55" spans="1:21" ht="18" customHeight="1" x14ac:dyDescent="0.25">
      <c r="A55" s="28"/>
      <c r="B55" s="29"/>
      <c r="C55" s="28"/>
      <c r="D55" s="28"/>
      <c r="E55" s="28"/>
      <c r="F55" s="28"/>
      <c r="G55" s="28"/>
      <c r="H55" s="28"/>
      <c r="I55" s="28"/>
      <c r="J55" s="28" t="s">
        <v>41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ht="18" customHeight="1" x14ac:dyDescent="0.25">
      <c r="A56" s="92"/>
      <c r="B56" s="92"/>
      <c r="C56" s="92"/>
      <c r="D56" s="92"/>
      <c r="E56" s="92"/>
      <c r="F56" s="92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ht="18" customHeight="1" x14ac:dyDescent="0.25">
      <c r="A57" s="28" t="s">
        <v>42</v>
      </c>
      <c r="B57" s="28"/>
      <c r="C57" s="28"/>
      <c r="D57" s="28"/>
      <c r="E57" s="28"/>
      <c r="F57" s="28"/>
      <c r="G57" s="28"/>
      <c r="H57" s="28"/>
      <c r="I57" s="28"/>
      <c r="J57" s="28" t="s">
        <v>43</v>
      </c>
      <c r="K57" s="92"/>
      <c r="L57" s="92"/>
      <c r="M57" s="92"/>
      <c r="N57" s="92"/>
      <c r="O57" s="92"/>
      <c r="P57" s="28"/>
      <c r="Q57" s="28"/>
      <c r="R57" s="28"/>
      <c r="S57" s="28"/>
      <c r="T57" s="28"/>
      <c r="U57" s="28"/>
    </row>
    <row r="58" spans="1:21" ht="18" customHeight="1" x14ac:dyDescent="0.25"/>
    <row r="59" spans="1:21" ht="15.75" customHeight="1" x14ac:dyDescent="0.25"/>
    <row r="60" spans="1:21" ht="15.75" customHeight="1" x14ac:dyDescent="0.25"/>
    <row r="61" spans="1:21" ht="15.75" customHeight="1" x14ac:dyDescent="0.25"/>
    <row r="62" spans="1:21" ht="15.75" customHeight="1" x14ac:dyDescent="0.25"/>
    <row r="63" spans="1:21" ht="15.75" customHeight="1" x14ac:dyDescent="0.25"/>
    <row r="64" spans="1:2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O46:O47"/>
    <mergeCell ref="O50:O51"/>
    <mergeCell ref="J54:O54"/>
    <mergeCell ref="A56:F56"/>
    <mergeCell ref="K57:O57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K8:N8"/>
    <mergeCell ref="A9:B9"/>
    <mergeCell ref="A10:B10"/>
    <mergeCell ref="A11:B11"/>
    <mergeCell ref="A12:B12"/>
    <mergeCell ref="A13:B13"/>
    <mergeCell ref="B8:C8"/>
    <mergeCell ref="D8:E8"/>
    <mergeCell ref="A14:B14"/>
    <mergeCell ref="A15:B15"/>
    <mergeCell ref="A16:B16"/>
    <mergeCell ref="A17:B17"/>
    <mergeCell ref="A18:B18"/>
    <mergeCell ref="B5:C5"/>
    <mergeCell ref="D5:G5"/>
    <mergeCell ref="D6:E6"/>
    <mergeCell ref="B7:C7"/>
    <mergeCell ref="D7:G7"/>
  </mergeCells>
  <conditionalFormatting sqref="O46:O47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:O51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O5" xr:uid="{33BEE1CA-4EBE-4803-84C2-C20235F97576}">
      <formula1>$S$5:$S$9</formula1>
    </dataValidation>
  </dataValidations>
  <hyperlinks>
    <hyperlink ref="K8:N8" r:id="rId1" display="Schedule II Vacation &amp; Sick Leave Webpage" xr:uid="{C057F6BC-94F1-4675-A1C6-D00FE93BC5D3}"/>
  </hyperlinks>
  <pageMargins left="0.43307086614173229" right="0.23622047244094491" top="0.39370078740157483" bottom="0.19685039370078741" header="0" footer="0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55324D1-16EE-49DF-8C5A-752E90B65682}">
          <x14:formula1>
            <xm:f>Instructions!$AO$20</xm:f>
          </x14:formula1>
          <xm:sqref>L6</xm:sqref>
        </x14:dataValidation>
        <x14:dataValidation type="list" showInputMessage="1" showErrorMessage="1" promptTitle="Choose Band or Level" prompt="Choose Band or Level" xr:uid="{2D63FAD0-7387-4088-BD06-DB05C485ABDB}">
          <x14:formula1>
            <xm:f>Instructions!$A$45:$A$59</xm:f>
          </x14:formula1>
          <xm:sqref>D6:E6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Attendance Sheet 2024</vt:lpstr>
      <vt:lpstr>Attendance Sheet 2025</vt:lpstr>
      <vt:lpstr>Attendance Sheet 2026</vt:lpstr>
      <vt:lpstr>Attendance Sheet 2027</vt:lpstr>
      <vt:lpstr>'Attendance Sheet 2024'!Print_Area</vt:lpstr>
      <vt:lpstr>'Attendance Sheet 2025'!Print_Area</vt:lpstr>
      <vt:lpstr>'Attendance Sheet 2026'!Print_Area</vt:lpstr>
      <vt:lpstr>'Attendance Sheet 2027'!Print_Area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Osmulski</dc:creator>
  <cp:lastModifiedBy>Tiffany Moore</cp:lastModifiedBy>
  <cp:lastPrinted>2025-01-27T18:47:31Z</cp:lastPrinted>
  <dcterms:created xsi:type="dcterms:W3CDTF">2025-01-14T21:05:08Z</dcterms:created>
  <dcterms:modified xsi:type="dcterms:W3CDTF">2025-01-28T20:11:29Z</dcterms:modified>
</cp:coreProperties>
</file>